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90" yWindow="32767" windowWidth="29020" windowHeight="15820" tabRatio="366" activeTab="0"/>
  </bookViews>
  <sheets>
    <sheet name="CUA 04-03 Reducciones de Cap. 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<sst xmlns="http://schemas.openxmlformats.org/spreadsheetml/2006/main" count="30" uniqueCount="28">
  <si>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REDUCCIONES DE CAPITAL Y FONDOS PROPIOS  (Millones de euros)</t>
  </si>
  <si>
    <t>CAPITAL AND SHAREHOLDERS EQUITY REDUCTIONS (Euros, in Millions)</t>
  </si>
  <si>
    <t>2008</t>
  </si>
  <si>
    <t>2009</t>
  </si>
  <si>
    <t xml:space="preserve"> 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</si>
  <si>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</si>
  <si>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</si>
  <si>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</si>
  <si>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</si>
  <si>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</si>
  <si>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</si>
  <si>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</si>
  <si>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</si>
  <si>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</si>
  <si>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</si>
  <si>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</si>
  <si>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</si>
  <si>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Amortización de Autocartera (*)</t>
  </si>
  <si>
    <t xml:space="preserve">Amortization of shares </t>
  </si>
  <si>
    <t>Reducción de Nominal con devolución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</si>
  <si>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</si>
  <si>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</si>
  <si>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</si>
  <si>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</si>
  <si>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</si>
  <si>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>TOTAL</t>
  </si>
  <si>
    <r>
      <t xml:space="preserve">(*) Millones de euros, en valor nominal / </t>
    </r>
    <r>
      <rPr>
        <sz val="9"/>
        <color indexed="62"/>
        <rFont val="Calibri"/>
        <family val="2"/>
      </rPr>
      <t xml:space="preserve">Nominal value euros, in millions </t>
    </r>
  </si>
  <si>
    <t>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</si>
</sst>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64">
    <font>
      <sz val="10"/>
      <name val="Arial"/>
      <family val="2"/>
    </font>
    <font>
      <sz val="10"/>
      <color indexed="8"/>
      <name val="Noto Sans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9"/>
      <color indexed="62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Noto Sans"/>
      <family val="2"/>
    </font>
    <font>
      <b/>
      <sz val="13"/>
      <color indexed="56"/>
      <name val="Noto Sans"/>
      <family val="2"/>
    </font>
    <font>
      <b/>
      <sz val="11"/>
      <color indexed="56"/>
      <name val="Noto Sans"/>
      <family val="2"/>
    </font>
    <font>
      <sz val="10"/>
      <color indexed="17"/>
      <name val="Noto Sans"/>
      <family val="2"/>
    </font>
    <font>
      <sz val="10"/>
      <color indexed="20"/>
      <name val="Noto Sans"/>
      <family val="2"/>
    </font>
    <font>
      <sz val="10"/>
      <color indexed="60"/>
      <name val="Noto Sans"/>
      <family val="2"/>
    </font>
    <font>
      <sz val="10"/>
      <color indexed="62"/>
      <name val="Noto Sans"/>
      <family val="2"/>
    </font>
    <font>
      <b/>
      <sz val="10"/>
      <color indexed="63"/>
      <name val="Noto Sans"/>
      <family val="2"/>
    </font>
    <font>
      <b/>
      <sz val="10"/>
      <color indexed="52"/>
      <name val="Noto Sans"/>
      <family val="2"/>
    </font>
    <font>
      <sz val="10"/>
      <color indexed="52"/>
      <name val="Noto Sans"/>
      <family val="2"/>
    </font>
    <font>
      <b/>
      <sz val="10"/>
      <color indexed="9"/>
      <name val="Noto Sans"/>
      <family val="2"/>
    </font>
    <font>
      <sz val="10"/>
      <color indexed="10"/>
      <name val="Noto Sans"/>
      <family val="2"/>
    </font>
    <font>
      <i/>
      <sz val="10"/>
      <color indexed="23"/>
      <name val="Noto Sans"/>
      <family val="2"/>
    </font>
    <font>
      <sz val="10"/>
      <color indexed="9"/>
      <name val="Noto Sans"/>
      <family val="2"/>
    </font>
    <font>
      <sz val="10"/>
      <color theme="1"/>
      <name val="Noto Sans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0"/>
      <color rgb="FFFA7D00"/>
      <name val="Noto Sans"/>
      <family val="2"/>
    </font>
    <font>
      <b/>
      <sz val="10"/>
      <color theme="0"/>
      <name val="Noto Sans"/>
      <family val="2"/>
    </font>
    <font>
      <sz val="10"/>
      <color rgb="FFFA7D00"/>
      <name val="Noto Sans"/>
      <family val="2"/>
    </font>
    <font>
      <b/>
      <sz val="15"/>
      <color theme="3"/>
      <name val="Noto Sans"/>
      <family val="2"/>
    </font>
    <font>
      <b/>
      <sz val="11"/>
      <color theme="3"/>
      <name val="Noto Sans"/>
      <family val="2"/>
    </font>
    <font>
      <sz val="10"/>
      <color theme="0"/>
      <name val="Noto Sans"/>
      <family val="2"/>
    </font>
    <font>
      <sz val="10"/>
      <color rgb="FF3F3F76"/>
      <name val="Noto Sans"/>
      <family val="2"/>
    </font>
    <font>
      <sz val="10"/>
      <color rgb="FF9C0006"/>
      <name val="Noto Sans"/>
      <family val="2"/>
    </font>
    <font>
      <sz val="10"/>
      <color rgb="FF9C5700"/>
      <name val="Noto Sans"/>
      <family val="2"/>
    </font>
    <font>
      <b/>
      <sz val="10"/>
      <color rgb="FF3F3F3F"/>
      <name val="Noto Sans"/>
      <family val="2"/>
    </font>
    <font>
      <sz val="10"/>
      <color rgb="FFFF0000"/>
      <name val="Noto Sans"/>
      <family val="2"/>
    </font>
    <font>
      <i/>
      <sz val="10"/>
      <color rgb="FF7F7F7F"/>
      <name val="Noto Sans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8"/>
      <color theme="3"/>
      <name val="Cambria"/>
      <family val="2"/>
    </font>
    <font>
      <b/>
      <sz val="13"/>
      <color theme="3"/>
      <name val="Noto Sans"/>
      <family val="2"/>
    </font>
    <font>
      <sz val="9"/>
      <color rgb="FFFF0000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5"/>
      <color rgb="FF000000"/>
      <name val="Arial"/>
      <family val="2"/>
    </font>
    <font>
      <sz val="8"/>
      <color rgb="FF000000"/>
      <name val="Arial"/>
      <family val="2"/>
    </font>
    <font>
      <sz val="11"/>
      <color rgb="FF1A3E7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1" tint="0.34999001026153564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medium"/>
      <right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medium">
        <color rgb="FFCADBE9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40" fillId="22" borderId="3" applyNumberFormat="0" applyAlignment="0" applyProtection="0"/>
    <xf numFmtId="0" fontId="41" fillId="23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3" applyNumberFormat="0" applyAlignment="0" applyProtection="0"/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9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50" fillId="0" borderId="0" applyNumberFormat="0" applyFill="0" applyBorder="0" applyAlignment="0" applyProtection="0"/>
    <xf numFmtId="0" fontId="3" fillId="0" borderId="0" applyFont="0" applyAlignment="0">
      <protection/>
    </xf>
    <xf numFmtId="0" fontId="51" fillId="0" borderId="0" applyNumberFormat="0" applyFill="0" applyBorder="0" applyAlignment="0" applyProtection="0"/>
    <xf numFmtId="0" fontId="52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53" fillId="34" borderId="10">
      <alignment horizontal="left" wrapText="1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4" fillId="0" borderId="12" applyNumberFormat="0" applyFill="0" applyAlignment="0" applyProtection="0"/>
    <xf numFmtId="0" fontId="6" fillId="0" borderId="13" applyNumberFormat="0" applyFont="0" applyFill="0" applyAlignment="0" applyProtection="0"/>
  </cellStyleXfs>
  <cellXfs count="43">
    <xf numFmtId="0" fontId="0" fillId="0" borderId="0" xfId="0" applyAlignment="1">
      <alignment/>
    </xf>
    <xf numFmtId="0" fontId="11" fillId="0" borderId="14" xfId="59" applyNumberFormat="1" applyFont="1" applyBorder="1">
      <alignment horizontal="left"/>
      <protection/>
    </xf>
    <xf numFmtId="0" fontId="56" fillId="0" borderId="14" xfId="59" applyNumberFormat="1" applyFont="1" applyBorder="1">
      <alignment horizontal="left"/>
      <protection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57" fillId="35" borderId="15" xfId="63" applyFont="1" applyFill="1" applyBorder="1">
      <alignment horizontal="left" vertical="center" wrapText="1"/>
      <protection/>
    </xf>
    <xf numFmtId="4" fontId="11" fillId="0" borderId="0" xfId="55" applyFont="1" applyBorder="1" applyAlignment="1">
      <alignment horizontal="right"/>
      <protection/>
    </xf>
    <xf numFmtId="0" fontId="58" fillId="0" borderId="0" xfId="0" applyFont="1" applyAlignment="1">
      <alignment/>
    </xf>
    <xf numFmtId="0" fontId="57" fillId="35" borderId="0" xfId="63" applyFont="1" applyFill="1" applyBorder="1">
      <alignment horizontal="left" vertical="center" wrapText="1"/>
      <protection/>
    </xf>
    <xf numFmtId="0" fontId="59" fillId="35" borderId="0" xfId="65" applyFont="1" applyFill="1" applyBorder="1" applyAlignment="1">
      <alignment horizontal="left" vertical="center" wrapText="1"/>
      <protection/>
    </xf>
    <xf numFmtId="0" fontId="59" fillId="36" borderId="15" xfId="64" applyFont="1" applyFill="1" applyBorder="1" applyAlignment="1">
      <alignment horizontal="left" vertical="center" wrapText="1"/>
      <protection/>
    </xf>
    <xf numFmtId="2" fontId="11" fillId="0" borderId="0" xfId="0" applyNumberFormat="1" applyFont="1" applyAlignment="1">
      <alignment/>
    </xf>
    <xf numFmtId="49" fontId="60" fillId="37" borderId="16" xfId="35" applyNumberFormat="1" applyFont="1" applyFill="1" applyBorder="1">
      <alignment horizontal="center" vertical="center" wrapText="1"/>
      <protection/>
    </xf>
    <xf numFmtId="17" fontId="60" fillId="37" borderId="17" xfId="35" applyNumberFormat="1" applyFont="1" applyFill="1" applyBorder="1">
      <alignment horizontal="center" vertical="center" wrapText="1"/>
      <protection/>
    </xf>
    <xf numFmtId="0" fontId="57" fillId="36" borderId="18" xfId="59" applyNumberFormat="1" applyFont="1" applyFill="1" applyBorder="1">
      <alignment horizontal="left"/>
      <protection/>
    </xf>
    <xf numFmtId="2" fontId="11" fillId="0" borderId="19" xfId="0" applyNumberFormat="1" applyFont="1" applyBorder="1" applyAlignment="1">
      <alignment/>
    </xf>
    <xf numFmtId="0" fontId="57" fillId="36" borderId="20" xfId="59" applyNumberFormat="1" applyFont="1" applyFill="1" applyBorder="1">
      <alignment horizontal="left"/>
      <protection/>
    </xf>
    <xf numFmtId="0" fontId="57" fillId="36" borderId="21" xfId="59" applyNumberFormat="1" applyFont="1" applyFill="1" applyBorder="1">
      <alignment horizontal="left"/>
      <protection/>
    </xf>
    <xf numFmtId="0" fontId="57" fillId="35" borderId="2" xfId="63" applyFont="1" applyFill="1" applyBorder="1">
      <alignment horizontal="left" vertical="center" wrapText="1"/>
      <protection/>
    </xf>
    <xf numFmtId="4" fontId="18" fillId="0" borderId="2" xfId="55" applyFont="1" applyBorder="1" applyAlignment="1">
      <alignment horizontal="right"/>
      <protection/>
    </xf>
    <xf numFmtId="4" fontId="18" fillId="0" borderId="22" xfId="55" applyFont="1" applyBorder="1" applyAlignment="1">
      <alignment horizontal="right"/>
      <protection/>
    </xf>
    <xf numFmtId="49" fontId="60" fillId="37" borderId="17" xfId="35" applyNumberFormat="1" applyFont="1" applyFill="1" applyBorder="1">
      <alignment horizontal="center" vertical="center" wrapText="1"/>
      <protection/>
    </xf>
    <xf numFmtId="49" fontId="60" fillId="37" borderId="23" xfId="35" applyNumberFormat="1" applyFont="1" applyFill="1" applyBorder="1">
      <alignment horizontal="center" vertical="center" wrapText="1"/>
      <protection/>
    </xf>
    <xf numFmtId="4" fontId="11" fillId="0" borderId="20" xfId="55" applyFont="1" applyBorder="1" applyAlignment="1">
      <alignment horizontal="right"/>
      <protection/>
    </xf>
    <xf numFmtId="4" fontId="18" fillId="0" borderId="21" xfId="55" applyFont="1" applyBorder="1" applyAlignment="1">
      <alignment horizontal="right"/>
      <protection/>
    </xf>
    <xf numFmtId="17" fontId="60" fillId="37" borderId="24" xfId="35" applyNumberFormat="1" applyFont="1" applyFill="1" applyBorder="1">
      <alignment horizontal="center" vertical="center" wrapText="1"/>
      <protection/>
    </xf>
    <xf numFmtId="1" fontId="61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0" fontId="59" fillId="36" borderId="0" xfId="64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/>
    </xf>
    <xf numFmtId="4" fontId="62" fillId="0" borderId="25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Alignment="1">
      <alignment/>
    </xf>
    <xf numFmtId="43" fontId="11" fillId="0" borderId="0" xfId="49" applyFont="1" applyAlignment="1">
      <alignment/>
    </xf>
    <xf numFmtId="164" fontId="0" fillId="0" borderId="0" xfId="0" applyNumberFormat="1" applyAlignment="1">
      <alignment/>
    </xf>
    <xf numFmtId="2" fontId="11" fillId="0" borderId="19" xfId="0" applyNumberFormat="1" applyFont="1" applyFill="1" applyBorder="1" applyAlignment="1">
      <alignment/>
    </xf>
    <xf numFmtId="14" fontId="60" fillId="37" borderId="26" xfId="35" applyFont="1" applyFill="1" applyBorder="1" applyAlignment="1">
      <alignment horizontal="center" vertical="center" wrapText="1"/>
      <protection/>
    </xf>
    <xf numFmtId="14" fontId="60" fillId="37" borderId="27" xfId="35" applyFont="1" applyFill="1" applyBorder="1" applyAlignment="1">
      <alignment horizontal="center" vertical="center" wrapText="1"/>
      <protection/>
    </xf>
    <xf numFmtId="0" fontId="59" fillId="36" borderId="28" xfId="64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59" fillId="35" borderId="14" xfId="65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" xfId="55"/>
    <cellStyle name="numero sin decimales" xfId="56"/>
    <cellStyle name="Percent" xfId="57"/>
    <cellStyle name="Salida" xfId="58"/>
    <cellStyle name="Texto" xfId="59"/>
    <cellStyle name="Texto de advertencia" xfId="60"/>
    <cellStyle name="Texto destacado" xfId="61"/>
    <cellStyle name="Texto explicativo" xfId="62"/>
    <cellStyle name="Texto ING" xfId="63"/>
    <cellStyle name="Titular" xfId="64"/>
    <cellStyle name="Titular ING" xfId="65"/>
    <cellStyle name="Título" xfId="66"/>
    <cellStyle name="Título 2" xfId="67"/>
    <cellStyle name="Título 3" xfId="68"/>
    <cellStyle name="Total" xfId="69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115" zoomScaleNormal="115" zoomScalePageLayoutView="0" workbookViewId="0" topLeftCell="A1">
      <pane xSplit="2" ySplit="3" topLeftCell="A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12" sqref="AE12"/>
    </sheetView>
  </sheetViews>
  <sheetFormatPr defaultColWidth="10.8515625" defaultRowHeight="15" customHeight="1"/>
  <cols>
    <col min="1" max="1" width="35.421875" style="3" customWidth="1"/>
    <col min="2" max="2" width="36.8515625" style="3" customWidth="1"/>
    <col min="3" max="15" width="10.57421875" style="3" customWidth="1"/>
    <col min="16" max="17" width="10.8515625" style="3" customWidth="1"/>
    <col min="18" max="20" width="11.8515625" style="3" customWidth="1"/>
    <col min="21" max="21" width="10.8515625" style="3" customWidth="1"/>
    <col min="22" max="25" width="9.140625" style="3" customWidth="1"/>
    <col min="26" max="16384" width="10.8515625" style="3" customWidth="1"/>
  </cols>
  <sheetData>
    <row r="1" spans="1:36" s="6" customFormat="1" ht="19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2"/>
      <c r="R1" s="12"/>
      <c r="S1" s="12"/>
      <c r="T1" s="12"/>
      <c r="U1" s="12"/>
      <c r="V1" s="12"/>
      <c r="W1" s="12"/>
      <c r="X1" s="12"/>
      <c r="Y1" s="12"/>
      <c r="Z1" s="12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s="6" customFormat="1" ht="19.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s="9" customFormat="1" ht="15" customHeight="1" thickBot="1">
      <c r="A3" s="37"/>
      <c r="B3" s="38"/>
      <c r="C3" s="14">
        <v>2006</v>
      </c>
      <c r="D3" s="14">
        <v>2007</v>
      </c>
      <c r="E3" s="14" t="s">
        <v>2</v>
      </c>
      <c r="F3" s="14" t="s">
        <v>3</v>
      </c>
      <c r="G3" s="14" t="s">
        <v>4</v>
      </c>
      <c r="H3" s="14" t="s">
        <v>5</v>
      </c>
      <c r="I3" s="2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23" t="s">
        <v>16</v>
      </c>
      <c r="T3" s="23" t="s">
        <v>27</v>
      </c>
      <c r="U3" s="15">
        <v>44927</v>
      </c>
      <c r="V3" s="15">
        <v>44958</v>
      </c>
      <c r="W3" s="15">
        <v>44986</v>
      </c>
      <c r="X3" s="15">
        <v>45017</v>
      </c>
      <c r="Y3" s="15">
        <v>45047</v>
      </c>
      <c r="Z3" s="15">
        <v>45078</v>
      </c>
      <c r="AA3" s="27">
        <v>45108</v>
      </c>
      <c r="AB3" s="27">
        <v>45139</v>
      </c>
      <c r="AC3" s="27">
        <v>45170</v>
      </c>
      <c r="AD3" s="27">
        <v>45200</v>
      </c>
      <c r="AE3" s="27">
        <v>45231</v>
      </c>
      <c r="AF3" s="27">
        <v>45261</v>
      </c>
      <c r="AG3" s="27">
        <v>45292</v>
      </c>
      <c r="AH3" s="27">
        <v>45323</v>
      </c>
      <c r="AI3" s="27">
        <v>45352</v>
      </c>
      <c r="AJ3" s="27">
        <v>45383</v>
      </c>
    </row>
    <row r="4" spans="1:36" ht="15" customHeight="1">
      <c r="A4" s="16" t="s">
        <v>17</v>
      </c>
      <c r="B4" s="7" t="s">
        <v>18</v>
      </c>
      <c r="C4" s="8">
        <v>19.81</v>
      </c>
      <c r="D4" s="8">
        <v>222.61</v>
      </c>
      <c r="E4" s="8">
        <v>100.87</v>
      </c>
      <c r="F4" s="8">
        <v>163.11</v>
      </c>
      <c r="G4" s="8">
        <v>3.85</v>
      </c>
      <c r="H4" s="8">
        <v>23.96</v>
      </c>
      <c r="I4" s="25">
        <v>102.64</v>
      </c>
      <c r="J4" s="8">
        <v>173.63</v>
      </c>
      <c r="K4" s="8">
        <v>104.38</v>
      </c>
      <c r="L4" s="8">
        <v>219.82</v>
      </c>
      <c r="M4" s="8">
        <v>249.76</v>
      </c>
      <c r="N4" s="8">
        <v>181.42</v>
      </c>
      <c r="O4" s="8">
        <v>317.71</v>
      </c>
      <c r="P4" s="8">
        <v>373.74</v>
      </c>
      <c r="Q4" s="8">
        <v>328.398683552</v>
      </c>
      <c r="R4" s="13">
        <v>336.435298311</v>
      </c>
      <c r="S4" s="17">
        <v>1054.41142194</v>
      </c>
      <c r="T4" s="17">
        <f>SUM(U4:AF4)</f>
        <v>1351.7173195199998</v>
      </c>
      <c r="U4" s="17">
        <v>562.015414</v>
      </c>
      <c r="V4" s="17">
        <v>51.1659</v>
      </c>
      <c r="W4" s="17">
        <v>173.41792736000002</v>
      </c>
      <c r="X4" s="17">
        <v>25.48425725</v>
      </c>
      <c r="Y4" s="17">
        <v>0</v>
      </c>
      <c r="Z4" s="17">
        <v>35.196760909999995</v>
      </c>
      <c r="AA4" s="17">
        <v>346.463154</v>
      </c>
      <c r="AB4" s="17">
        <v>2.788076</v>
      </c>
      <c r="AC4" s="17">
        <v>0</v>
      </c>
      <c r="AD4" s="17">
        <v>44.047847</v>
      </c>
      <c r="AE4" s="17">
        <v>4.199825</v>
      </c>
      <c r="AF4" s="17">
        <v>106.938158</v>
      </c>
      <c r="AG4" s="17">
        <v>60</v>
      </c>
      <c r="AH4" s="17">
        <v>180.983394</v>
      </c>
      <c r="AI4" s="17">
        <v>0.757786</v>
      </c>
      <c r="AJ4" s="17">
        <v>3.25</v>
      </c>
    </row>
    <row r="5" spans="1:36" ht="15" customHeight="1">
      <c r="A5" s="18" t="s">
        <v>19</v>
      </c>
      <c r="B5" s="10" t="s">
        <v>20</v>
      </c>
      <c r="C5" s="8">
        <v>761.24</v>
      </c>
      <c r="D5" s="8" t="s">
        <v>21</v>
      </c>
      <c r="E5" s="8" t="s">
        <v>21</v>
      </c>
      <c r="F5" s="8">
        <v>3.83</v>
      </c>
      <c r="G5" s="8">
        <v>9.32</v>
      </c>
      <c r="H5" s="8">
        <v>13.51</v>
      </c>
      <c r="I5" s="25">
        <v>0</v>
      </c>
      <c r="J5" s="8">
        <v>19.23</v>
      </c>
      <c r="K5" s="8">
        <v>2.51</v>
      </c>
      <c r="L5" s="8">
        <v>669.75</v>
      </c>
      <c r="M5" s="8" t="s">
        <v>21</v>
      </c>
      <c r="N5" s="8">
        <v>37.62</v>
      </c>
      <c r="O5" s="8">
        <v>20.09</v>
      </c>
      <c r="P5" s="8">
        <v>54.3</v>
      </c>
      <c r="Q5" s="8">
        <v>0</v>
      </c>
      <c r="R5" s="13">
        <v>5.558847</v>
      </c>
      <c r="S5" s="17">
        <v>5.0015670100000005</v>
      </c>
      <c r="T5" s="17">
        <f>SUM(U5:AF5)</f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39.73343803</v>
      </c>
      <c r="AI5" s="17">
        <v>0</v>
      </c>
      <c r="AJ5" s="17">
        <v>0</v>
      </c>
    </row>
    <row r="6" spans="1:36" ht="15" customHeight="1">
      <c r="A6" s="18" t="s">
        <v>22</v>
      </c>
      <c r="B6" s="10" t="s">
        <v>23</v>
      </c>
      <c r="C6" s="8">
        <v>513.02</v>
      </c>
      <c r="D6" s="8">
        <v>220.4</v>
      </c>
      <c r="E6" s="8">
        <v>346.55</v>
      </c>
      <c r="F6" s="8">
        <v>763.09</v>
      </c>
      <c r="G6" s="8">
        <v>295.26</v>
      </c>
      <c r="H6" s="8">
        <v>5432.79</v>
      </c>
      <c r="I6" s="25">
        <v>384.46</v>
      </c>
      <c r="J6" s="8">
        <v>109.98</v>
      </c>
      <c r="K6" s="8">
        <v>145.83</v>
      </c>
      <c r="L6" s="8">
        <v>890.76</v>
      </c>
      <c r="M6" s="8">
        <v>448.28</v>
      </c>
      <c r="N6" s="8">
        <v>343.61</v>
      </c>
      <c r="O6" s="8">
        <v>1290.85</v>
      </c>
      <c r="P6" s="8">
        <v>1106.83</v>
      </c>
      <c r="Q6" s="8">
        <v>185.83977228</v>
      </c>
      <c r="R6" s="8">
        <v>1400.24312615</v>
      </c>
      <c r="S6" s="17">
        <v>687.33273978</v>
      </c>
      <c r="T6" s="17">
        <f>SUM(U6:AF6)</f>
        <v>207.00211769999999</v>
      </c>
      <c r="U6" s="17">
        <v>0.27721977</v>
      </c>
      <c r="V6" s="17">
        <v>0</v>
      </c>
      <c r="W6" s="17">
        <v>1.31731277</v>
      </c>
      <c r="X6" s="17">
        <v>14.502589469999998</v>
      </c>
      <c r="Y6" s="17">
        <v>61.03914133999999</v>
      </c>
      <c r="Z6" s="17">
        <v>0</v>
      </c>
      <c r="AA6" s="17">
        <v>37.08917043</v>
      </c>
      <c r="AB6" s="17">
        <v>0</v>
      </c>
      <c r="AC6" s="17">
        <v>0</v>
      </c>
      <c r="AD6" s="17">
        <v>1.447876</v>
      </c>
      <c r="AE6" s="17">
        <v>34.11091992</v>
      </c>
      <c r="AF6" s="17">
        <v>57.217888</v>
      </c>
      <c r="AG6" s="36">
        <v>1.447876</v>
      </c>
      <c r="AH6" s="36">
        <v>0</v>
      </c>
      <c r="AI6" s="36">
        <v>3.52178378</v>
      </c>
      <c r="AJ6" s="36">
        <v>0.312536</v>
      </c>
    </row>
    <row r="7" spans="1:36" ht="15" customHeight="1">
      <c r="A7" s="19" t="s">
        <v>24</v>
      </c>
      <c r="B7" s="20" t="s">
        <v>25</v>
      </c>
      <c r="C7" s="21">
        <v>1294.07</v>
      </c>
      <c r="D7" s="21">
        <v>443.01</v>
      </c>
      <c r="E7" s="21">
        <v>447.42</v>
      </c>
      <c r="F7" s="21">
        <v>926.2</v>
      </c>
      <c r="G7" s="21">
        <v>275.24</v>
      </c>
      <c r="H7" s="21">
        <v>5470.27</v>
      </c>
      <c r="I7" s="26">
        <v>467.4</v>
      </c>
      <c r="J7" s="21">
        <v>302.85</v>
      </c>
      <c r="K7" s="21">
        <f aca="true" t="shared" si="0" ref="K7:P7">SUM(K4:K6)</f>
        <v>252.72000000000003</v>
      </c>
      <c r="L7" s="21">
        <f t="shared" si="0"/>
        <v>1780.33</v>
      </c>
      <c r="M7" s="21">
        <f t="shared" si="0"/>
        <v>698.04</v>
      </c>
      <c r="N7" s="21">
        <f t="shared" si="0"/>
        <v>562.65</v>
      </c>
      <c r="O7" s="21">
        <f t="shared" si="0"/>
        <v>1628.6499999999999</v>
      </c>
      <c r="P7" s="21">
        <f t="shared" si="0"/>
        <v>1534.87</v>
      </c>
      <c r="Q7" s="21">
        <v>514.238455832</v>
      </c>
      <c r="R7" s="21">
        <f>+SUM(R4:R6)</f>
        <v>1742.237271461</v>
      </c>
      <c r="S7" s="21">
        <v>1746.74572873</v>
      </c>
      <c r="T7" s="21">
        <f>SUM(U7:AF7)</f>
        <v>1558.7194372200001</v>
      </c>
      <c r="U7" s="22">
        <f>+SUM(U4:U6)</f>
        <v>562.29263377</v>
      </c>
      <c r="V7" s="22">
        <f>+SUM(V4:V6)</f>
        <v>51.1659</v>
      </c>
      <c r="W7" s="22">
        <v>174.73524013000002</v>
      </c>
      <c r="X7" s="22">
        <v>39.986846719999996</v>
      </c>
      <c r="Y7" s="22">
        <v>61.03914133999999</v>
      </c>
      <c r="Z7" s="22">
        <v>35.196760909999995</v>
      </c>
      <c r="AA7" s="22">
        <v>383.55232443</v>
      </c>
      <c r="AB7" s="22">
        <v>2.788076</v>
      </c>
      <c r="AC7" s="22">
        <v>0</v>
      </c>
      <c r="AD7" s="22">
        <f aca="true" t="shared" si="1" ref="AD7:AI7">+SUM(AD4:AD6)</f>
        <v>45.495723</v>
      </c>
      <c r="AE7" s="22">
        <f t="shared" si="1"/>
        <v>38.31074492</v>
      </c>
      <c r="AF7" s="22">
        <f t="shared" si="1"/>
        <v>164.156046</v>
      </c>
      <c r="AG7" s="22">
        <f t="shared" si="1"/>
        <v>61.447876</v>
      </c>
      <c r="AH7" s="22">
        <f t="shared" si="1"/>
        <v>220.71683203</v>
      </c>
      <c r="AI7" s="22">
        <f t="shared" si="1"/>
        <v>4.27956978</v>
      </c>
      <c r="AJ7" s="22">
        <f>+SUM(AJ4:AJ6)</f>
        <v>3.562536</v>
      </c>
    </row>
    <row r="8" spans="1:32" ht="15" customHeight="1">
      <c r="A8" s="1" t="s">
        <v>26</v>
      </c>
      <c r="K8" s="4"/>
      <c r="AF8" s="31"/>
    </row>
    <row r="9" spans="1:32" ht="15" customHeight="1" thickBot="1">
      <c r="A9" s="2"/>
      <c r="AF9" s="32"/>
    </row>
    <row r="10" spans="2:32" ht="15" customHeight="1">
      <c r="B10" s="28"/>
      <c r="T10" s="34"/>
      <c r="AF10" s="29"/>
    </row>
    <row r="11" spans="2:32" ht="15" customHeight="1">
      <c r="B11" s="28"/>
      <c r="T11" s="34"/>
      <c r="AF11" s="29"/>
    </row>
    <row r="12" spans="2:32" ht="15" customHeight="1">
      <c r="B12" s="28"/>
      <c r="O12" s="5"/>
      <c r="T12" s="34"/>
      <c r="AD12" s="33"/>
      <c r="AF12" s="29"/>
    </row>
    <row r="13" spans="15:32" ht="15" customHeight="1">
      <c r="O13" s="5"/>
      <c r="AD13" s="34"/>
      <c r="AE13" s="35"/>
      <c r="AF13" s="29"/>
    </row>
    <row r="14" ht="15" customHeight="1">
      <c r="O14" s="5"/>
    </row>
    <row r="15" spans="15:32" ht="15" customHeight="1">
      <c r="O15" s="5"/>
      <c r="AF15"/>
    </row>
    <row r="16" ht="15" customHeight="1">
      <c r="AC16"/>
    </row>
  </sheetData>
  <sheetProtection/>
  <mergeCells count="3">
    <mergeCell ref="A3:B3"/>
    <mergeCell ref="A1:P1"/>
    <mergeCell ref="A2:P2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26" r:id="rId1"/>
  <headerFooter alignWithMargins="0">
    <oddHeader>&amp;CPágina &amp;P de &amp;F</oddHeader>
    <oddFooter>&amp;L&amp;"Noto Sans"&amp;10&amp;K000000&amp;"Noto Sans"&amp;10&amp;K000000&amp;"Noto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PDPRAMG</dc:creator>
  <cp:keywords/>
  <dc:description/>
  <cp:lastModifiedBy>Garrido Domingo, Francisco Javier</cp:lastModifiedBy>
  <dcterms:created xsi:type="dcterms:W3CDTF">2004-12-02T15:52:03Z</dcterms:created>
  <dcterms:modified xsi:type="dcterms:W3CDTF">2024-05-16T16:12:19Z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