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SEstudios-Madrid\ESTADISTICAS\ESTADÍSTICAS MENSUALES REV. BOLSA ON LINE\8. Mercado de renta fija privada\"/>
    </mc:Choice>
  </mc:AlternateContent>
  <xr:revisionPtr revIDLastSave="0" documentId="8_{CBC72854-A9F5-44D2-84EF-111567D68359}" xr6:coauthVersionLast="47" xr6:coauthVersionMax="47" xr10:uidLastSave="{00000000-0000-0000-0000-000000000000}"/>
  <bookViews>
    <workbookView xWindow="-110" yWindow="-110" windowWidth="19420" windowHeight="11620" xr2:uid="{3731FB79-2215-4FEA-98B1-9637F0255FFC}"/>
  </bookViews>
  <sheets>
    <sheet name="TABLA 08-05 Contratación MARF" sheetId="1" r:id="rId1"/>
  </sheets>
  <definedNames>
    <definedName name="_xlnm.Print_Area" localSheetId="0">'TABLA 08-05 Contratación MARF'!$B$1:$N$28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7" i="1" l="1"/>
  <c r="G28" i="1"/>
  <c r="F28" i="1"/>
  <c r="E28" i="1"/>
  <c r="D28" i="1"/>
  <c r="C28" i="1"/>
  <c r="H28" i="1"/>
  <c r="N19" i="1"/>
  <c r="H19" i="1"/>
  <c r="N18" i="1"/>
  <c r="H18" i="1"/>
  <c r="N17" i="1"/>
  <c r="H17" i="1"/>
  <c r="H16" i="1"/>
  <c r="N16" i="1"/>
  <c r="N15" i="1"/>
  <c r="H15" i="1"/>
  <c r="N14" i="1"/>
  <c r="H14" i="1"/>
  <c r="N11" i="1"/>
  <c r="N10" i="1"/>
  <c r="N9" i="1"/>
  <c r="H11" i="1"/>
  <c r="H10" i="1"/>
  <c r="H9" i="1"/>
</calcChain>
</file>

<file path=xl/sharedStrings.xml><?xml version="1.0" encoding="utf-8"?>
<sst xmlns="http://schemas.openxmlformats.org/spreadsheetml/2006/main" count="33" uniqueCount="23">
  <si>
    <t>INFORMACIÓN RELACIONADA:</t>
  </si>
  <si>
    <t>MERCADO ALTERNATIVO DE RENTA FIJA (MARF)</t>
  </si>
  <si>
    <t>Millones de euros</t>
  </si>
  <si>
    <t>Euros, in millions</t>
  </si>
  <si>
    <t>Pagarés</t>
  </si>
  <si>
    <t>Bonos y obligaciones</t>
  </si>
  <si>
    <t>Saldos vivos</t>
  </si>
  <si>
    <t>http://www.aiaf.es/esp/aspx/Portadas/HomeMARF.aspx</t>
  </si>
  <si>
    <t>Volumen emitido e incorporado</t>
  </si>
  <si>
    <t>ALTERNATIVE FIXED-INCOME MARKET (MARF)</t>
  </si>
  <si>
    <t>Comercial Paper</t>
  </si>
  <si>
    <t>Bonds</t>
  </si>
  <si>
    <t>Volume issued and incorporated</t>
  </si>
  <si>
    <t>Outstanding Balance</t>
  </si>
  <si>
    <t>TOTAL EMITIDO</t>
  </si>
  <si>
    <t>TOTAL
SALDO VIVO</t>
  </si>
  <si>
    <t>Cédulas 
Hipotecarias</t>
  </si>
  <si>
    <t>Titulización</t>
  </si>
  <si>
    <t>Participaciones
Preferentes</t>
  </si>
  <si>
    <t>Cedulas</t>
  </si>
  <si>
    <t>Asset-Backed Bonds</t>
  </si>
  <si>
    <t>Preferred Shares</t>
  </si>
  <si>
    <t>ACUMULADO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</si>
</sst>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2" formatCode="_-* #,##0.00\ _p_t_a_-;\-* #,##0.00\ _p_t_a_-;_-* &quot;-&quot;??\ _p_t_a_-;_-@_-"/>
    <numFmt numFmtId="173" formatCode="_-* #,##0\ _p_t_a_-;\-* #,##0\ _p_t_a_-;_-* &quot;-&quot;\ _p_t_a_-;_-@_-"/>
    <numFmt numFmtId="174" formatCode="_-* #,##0.00\ &quot;pta&quot;_-;\-* #,##0.00\ &quot;pta&quot;_-;_-* &quot;-&quot;??\ &quot;pta&quot;_-;_-@_-"/>
    <numFmt numFmtId="175" formatCode="_-* #,##0\ &quot;pta&quot;_-;\-* #,##0\ &quot;pta&quot;_-;_-* &quot;-&quot;\ &quot;pta&quot;_-;_-@_-"/>
    <numFmt numFmtId="177" formatCode="[$-C0A]mmmm\-yy;@"/>
  </numFmts>
  <fonts count="37" x14ac:knownFonts="1">
    <font>
      <sz val="10"/>
      <name val="Arial"/>
      <family val="2"/>
    </font>
    <font>
      <b/>
      <sz val="9"/>
      <name val="Arial"/>
      <family val="2"/>
    </font>
    <font>
      <u/>
      <sz val="10"/>
      <color indexed="12"/>
      <name val="MS Sans Serif"/>
      <family val="2"/>
    </font>
    <font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color indexed="22"/>
      <name val="Arial"/>
      <family val="2"/>
    </font>
    <font>
      <sz val="9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FF0000"/>
      <name val="Arial"/>
      <family val="2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FF0000"/>
      <name val="Arial"/>
      <family val="2"/>
    </font>
    <font>
      <b/>
      <sz val="11"/>
      <color rgb="FFFF0000"/>
      <name val="Arial"/>
      <family val="2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u/>
      <sz val="9"/>
      <color theme="10"/>
      <name val="Calibri"/>
      <family val="2"/>
      <scheme val="minor"/>
    </font>
    <font>
      <u/>
      <sz val="9"/>
      <color indexed="12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A7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2652"/>
        <bgColor indexed="64"/>
      </patternFill>
    </fill>
  </fills>
  <borders count="48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thin">
        <color theme="0" tint="-0.14999847407452621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984740745262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14999847407452621"/>
      </top>
      <bottom/>
      <diagonal/>
    </border>
    <border>
      <left style="thin">
        <color indexed="64"/>
      </left>
      <right/>
      <top style="thin">
        <color theme="0" tint="-0.14999847407452621"/>
      </top>
      <bottom/>
      <diagonal/>
    </border>
    <border>
      <left/>
      <right style="medium">
        <color indexed="64"/>
      </right>
      <top style="thin">
        <color theme="0" tint="-0.14999847407452621"/>
      </top>
      <bottom/>
      <diagonal/>
    </border>
  </borders>
  <cellStyleXfs count="54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10" fillId="20" borderId="1" applyBorder="0">
      <alignment horizontal="center" vertical="center" wrapText="1"/>
    </xf>
    <xf numFmtId="14" fontId="1" fillId="20" borderId="2">
      <alignment horizontal="center" vertical="center" wrapText="1"/>
    </xf>
    <xf numFmtId="0" fontId="11" fillId="21" borderId="36" applyNumberFormat="0" applyAlignment="0" applyProtection="0"/>
    <xf numFmtId="0" fontId="12" fillId="22" borderId="37" applyNumberFormat="0" applyAlignment="0" applyProtection="0"/>
    <xf numFmtId="0" fontId="13" fillId="0" borderId="38" applyNumberFormat="0" applyFill="0" applyAlignment="0" applyProtection="0"/>
    <xf numFmtId="0" fontId="14" fillId="0" borderId="0" applyNumberFormat="0" applyFill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15" fillId="29" borderId="36" applyNumberFormat="0" applyAlignment="0" applyProtection="0"/>
    <xf numFmtId="0" fontId="2" fillId="0" borderId="0" applyNumberFormat="0" applyFill="0" applyBorder="0" applyAlignment="0" applyProtection="0"/>
    <xf numFmtId="0" fontId="16" fillId="30" borderId="0" applyNumberFormat="0" applyBorder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17" fillId="31" borderId="0" applyNumberFormat="0" applyBorder="0" applyAlignment="0" applyProtection="0"/>
    <xf numFmtId="0" fontId="8" fillId="32" borderId="39" applyNumberFormat="0" applyFont="0" applyAlignment="0" applyProtection="0"/>
    <xf numFmtId="4" fontId="4" fillId="0" borderId="0" applyBorder="0"/>
    <xf numFmtId="3" fontId="4" fillId="0" borderId="0" applyBorder="0"/>
    <xf numFmtId="0" fontId="18" fillId="21" borderId="40" applyNumberFormat="0" applyAlignment="0" applyProtection="0"/>
    <xf numFmtId="49" fontId="4" fillId="0" borderId="0" applyNumberFormat="0" applyBorder="0">
      <alignment horizontal="left"/>
    </xf>
    <xf numFmtId="0" fontId="19" fillId="0" borderId="0" applyNumberFormat="0" applyFill="0" applyBorder="0" applyAlignment="0" applyProtection="0"/>
    <xf numFmtId="0" fontId="1" fillId="0" borderId="0" applyFont="0" applyAlignment="0">
      <alignment horizontal="left"/>
    </xf>
    <xf numFmtId="0" fontId="20" fillId="0" borderId="0" applyNumberFormat="0" applyFill="0" applyBorder="0" applyAlignment="0" applyProtection="0"/>
    <xf numFmtId="0" fontId="21" fillId="0" borderId="0" applyNumberFormat="0" applyBorder="0">
      <alignment horizontal="left" vertical="center" wrapText="1"/>
    </xf>
    <xf numFmtId="0" fontId="5" fillId="33" borderId="3">
      <alignment horizontal="left" wrapText="1"/>
    </xf>
    <xf numFmtId="0" fontId="22" fillId="33" borderId="4">
      <alignment horizontal="left" wrapText="1"/>
    </xf>
    <xf numFmtId="0" fontId="23" fillId="0" borderId="0" applyNumberFormat="0" applyFill="0" applyBorder="0" applyAlignment="0" applyProtection="0"/>
    <xf numFmtId="0" fontId="24" fillId="0" borderId="41" applyNumberFormat="0" applyFill="0" applyAlignment="0" applyProtection="0"/>
    <xf numFmtId="0" fontId="14" fillId="0" borderId="42" applyNumberFormat="0" applyFill="0" applyAlignment="0" applyProtection="0"/>
    <xf numFmtId="0" fontId="6" fillId="0" borderId="5" applyNumberFormat="0" applyFont="0" applyFill="0" applyAlignment="0" applyProtection="0"/>
  </cellStyleXfs>
  <cellXfs count="102">
    <xf numFmtId="0" fontId="0" fillId="0" borderId="0" xfId="0"/>
    <xf numFmtId="0" fontId="25" fillId="0" borderId="0" xfId="0" applyFont="1" applyBorder="1"/>
    <xf numFmtId="3" fontId="26" fillId="34" borderId="6" xfId="0" applyNumberFormat="1" applyFont="1" applyFill="1" applyBorder="1"/>
    <xf numFmtId="0" fontId="27" fillId="0" borderId="0" xfId="0" applyFont="1" applyBorder="1"/>
    <xf numFmtId="0" fontId="25" fillId="0" borderId="0" xfId="0" applyFont="1" applyFill="1" applyBorder="1"/>
    <xf numFmtId="0" fontId="25" fillId="35" borderId="0" xfId="0" applyFont="1" applyFill="1" applyBorder="1"/>
    <xf numFmtId="177" fontId="27" fillId="0" borderId="7" xfId="43" applyNumberFormat="1" applyFont="1" applyBorder="1">
      <alignment horizontal="left"/>
    </xf>
    <xf numFmtId="3" fontId="26" fillId="34" borderId="8" xfId="0" applyNumberFormat="1" applyFont="1" applyFill="1" applyBorder="1"/>
    <xf numFmtId="0" fontId="27" fillId="0" borderId="0" xfId="0" applyFont="1" applyFill="1" applyBorder="1"/>
    <xf numFmtId="14" fontId="26" fillId="0" borderId="9" xfId="20" applyFont="1" applyFill="1" applyBorder="1">
      <alignment horizontal="center" vertical="center" wrapText="1"/>
    </xf>
    <xf numFmtId="0" fontId="28" fillId="0" borderId="9" xfId="19" applyFont="1" applyFill="1" applyBorder="1">
      <alignment horizontal="center" vertical="center" wrapText="1"/>
    </xf>
    <xf numFmtId="0" fontId="27" fillId="35" borderId="43" xfId="0" applyFont="1" applyFill="1" applyBorder="1" applyAlignment="1">
      <alignment horizontal="left"/>
    </xf>
    <xf numFmtId="0" fontId="28" fillId="20" borderId="10" xfId="19" applyFont="1" applyBorder="1">
      <alignment horizontal="center" vertical="center" wrapText="1"/>
    </xf>
    <xf numFmtId="0" fontId="28" fillId="20" borderId="11" xfId="19" applyFont="1" applyBorder="1">
      <alignment horizontal="center" vertical="center" wrapText="1"/>
    </xf>
    <xf numFmtId="3" fontId="27" fillId="0" borderId="12" xfId="0" applyNumberFormat="1" applyFont="1" applyFill="1" applyBorder="1"/>
    <xf numFmtId="3" fontId="27" fillId="0" borderId="13" xfId="0" applyNumberFormat="1" applyFont="1" applyFill="1" applyBorder="1" applyAlignment="1">
      <alignment horizontal="right"/>
    </xf>
    <xf numFmtId="3" fontId="27" fillId="36" borderId="43" xfId="41" applyNumberFormat="1" applyFont="1" applyFill="1" applyBorder="1"/>
    <xf numFmtId="3" fontId="27" fillId="20" borderId="43" xfId="0" applyNumberFormat="1" applyFont="1" applyFill="1" applyBorder="1"/>
    <xf numFmtId="177" fontId="27" fillId="0" borderId="14" xfId="43" applyNumberFormat="1" applyFont="1" applyBorder="1">
      <alignment horizontal="left"/>
    </xf>
    <xf numFmtId="3" fontId="27" fillId="0" borderId="15" xfId="0" applyNumberFormat="1" applyFont="1" applyFill="1" applyBorder="1" applyAlignment="1">
      <alignment horizontal="right"/>
    </xf>
    <xf numFmtId="0" fontId="29" fillId="34" borderId="16" xfId="0" applyFont="1" applyFill="1" applyBorder="1" applyAlignment="1">
      <alignment vertical="top"/>
    </xf>
    <xf numFmtId="0" fontId="29" fillId="0" borderId="0" xfId="0" applyFont="1" applyBorder="1" applyAlignment="1">
      <alignment vertical="top"/>
    </xf>
    <xf numFmtId="0" fontId="29" fillId="34" borderId="16" xfId="0" applyFont="1" applyFill="1" applyBorder="1"/>
    <xf numFmtId="0" fontId="29" fillId="0" borderId="0" xfId="0" applyFont="1" applyBorder="1"/>
    <xf numFmtId="0" fontId="30" fillId="35" borderId="16" xfId="0" applyFont="1" applyFill="1" applyBorder="1"/>
    <xf numFmtId="0" fontId="30" fillId="0" borderId="0" xfId="0" applyFont="1" applyBorder="1"/>
    <xf numFmtId="0" fontId="31" fillId="0" borderId="0" xfId="0" applyFont="1" applyFill="1" applyBorder="1" applyAlignment="1">
      <alignment vertical="top" wrapText="1"/>
    </xf>
    <xf numFmtId="0" fontId="32" fillId="0" borderId="0" xfId="32" applyFont="1" applyFill="1" applyAlignment="1" applyProtection="1">
      <alignment vertical="top"/>
    </xf>
    <xf numFmtId="0" fontId="33" fillId="0" borderId="0" xfId="32" applyFont="1" applyFill="1" applyBorder="1" applyAlignment="1">
      <alignment horizontal="left" vertical="top" wrapText="1"/>
    </xf>
    <xf numFmtId="0" fontId="34" fillId="0" borderId="0" xfId="0" applyFont="1" applyFill="1" applyBorder="1"/>
    <xf numFmtId="0" fontId="34" fillId="0" borderId="0" xfId="0" applyFont="1" applyBorder="1"/>
    <xf numFmtId="3" fontId="27" fillId="0" borderId="0" xfId="0" applyNumberFormat="1" applyFont="1" applyBorder="1"/>
    <xf numFmtId="3" fontId="27" fillId="0" borderId="10" xfId="0" applyNumberFormat="1" applyFont="1" applyFill="1" applyBorder="1"/>
    <xf numFmtId="3" fontId="27" fillId="0" borderId="0" xfId="0" applyNumberFormat="1" applyFont="1" applyFill="1" applyBorder="1" applyAlignment="1">
      <alignment horizontal="right"/>
    </xf>
    <xf numFmtId="3" fontId="26" fillId="34" borderId="17" xfId="0" applyNumberFormat="1" applyFont="1" applyFill="1" applyBorder="1"/>
    <xf numFmtId="0" fontId="35" fillId="20" borderId="12" xfId="19" applyFont="1" applyBorder="1">
      <alignment horizontal="center" vertical="center" wrapText="1"/>
    </xf>
    <xf numFmtId="3" fontId="27" fillId="0" borderId="18" xfId="0" applyNumberFormat="1" applyFont="1" applyFill="1" applyBorder="1"/>
    <xf numFmtId="3" fontId="27" fillId="0" borderId="19" xfId="0" applyNumberFormat="1" applyFont="1" applyFill="1" applyBorder="1" applyAlignment="1">
      <alignment horizontal="right"/>
    </xf>
    <xf numFmtId="0" fontId="26" fillId="37" borderId="20" xfId="19" applyFont="1" applyFill="1" applyBorder="1">
      <alignment horizontal="center" vertical="center" wrapText="1"/>
    </xf>
    <xf numFmtId="0" fontId="28" fillId="20" borderId="21" xfId="19" applyFont="1" applyBorder="1">
      <alignment horizontal="center" vertical="center" wrapText="1"/>
    </xf>
    <xf numFmtId="0" fontId="26" fillId="37" borderId="19" xfId="19" applyFont="1" applyFill="1" applyBorder="1">
      <alignment horizontal="center" vertical="center" wrapText="1"/>
    </xf>
    <xf numFmtId="0" fontId="28" fillId="20" borderId="22" xfId="19" applyFont="1" applyBorder="1">
      <alignment horizontal="center" vertical="center" wrapText="1"/>
    </xf>
    <xf numFmtId="3" fontId="27" fillId="0" borderId="44" xfId="0" applyNumberFormat="1" applyFont="1" applyFill="1" applyBorder="1"/>
    <xf numFmtId="3" fontId="27" fillId="0" borderId="21" xfId="0" applyNumberFormat="1" applyFont="1" applyFill="1" applyBorder="1"/>
    <xf numFmtId="3" fontId="27" fillId="0" borderId="22" xfId="0" applyNumberFormat="1" applyFont="1" applyFill="1" applyBorder="1"/>
    <xf numFmtId="0" fontId="28" fillId="20" borderId="18" xfId="19" applyFont="1" applyBorder="1">
      <alignment horizontal="center" vertical="center" wrapText="1"/>
    </xf>
    <xf numFmtId="0" fontId="26" fillId="37" borderId="23" xfId="19" applyFont="1" applyFill="1" applyBorder="1">
      <alignment horizontal="center" vertical="center" wrapText="1"/>
    </xf>
    <xf numFmtId="0" fontId="26" fillId="37" borderId="24" xfId="19" applyFont="1" applyFill="1" applyBorder="1">
      <alignment horizontal="center" vertical="center" wrapText="1"/>
    </xf>
    <xf numFmtId="0" fontId="26" fillId="37" borderId="25" xfId="19" applyFont="1" applyFill="1" applyBorder="1">
      <alignment horizontal="center" vertical="center" wrapText="1"/>
    </xf>
    <xf numFmtId="0" fontId="26" fillId="37" borderId="26" xfId="19" applyFont="1" applyFill="1" applyBorder="1">
      <alignment horizontal="center" vertical="center" wrapText="1"/>
    </xf>
    <xf numFmtId="0" fontId="26" fillId="37" borderId="27" xfId="19" applyFont="1" applyFill="1" applyBorder="1">
      <alignment horizontal="center" vertical="center" wrapText="1"/>
    </xf>
    <xf numFmtId="3" fontId="27" fillId="0" borderId="28" xfId="0" applyNumberFormat="1" applyFont="1" applyFill="1" applyBorder="1" applyAlignment="1">
      <alignment horizontal="right"/>
    </xf>
    <xf numFmtId="3" fontId="27" fillId="36" borderId="9" xfId="0" applyNumberFormat="1" applyFont="1" applyFill="1" applyBorder="1" applyAlignment="1">
      <alignment horizontal="right"/>
    </xf>
    <xf numFmtId="3" fontId="27" fillId="20" borderId="9" xfId="0" applyNumberFormat="1" applyFont="1" applyFill="1" applyBorder="1" applyAlignment="1">
      <alignment horizontal="right"/>
    </xf>
    <xf numFmtId="3" fontId="27" fillId="0" borderId="29" xfId="0" applyNumberFormat="1" applyFont="1" applyFill="1" applyBorder="1" applyAlignment="1">
      <alignment horizontal="right"/>
    </xf>
    <xf numFmtId="3" fontId="27" fillId="0" borderId="30" xfId="0" applyNumberFormat="1" applyFont="1" applyFill="1" applyBorder="1" applyAlignment="1">
      <alignment horizontal="right"/>
    </xf>
    <xf numFmtId="0" fontId="27" fillId="35" borderId="45" xfId="0" applyFont="1" applyFill="1" applyBorder="1" applyAlignment="1">
      <alignment horizontal="left"/>
    </xf>
    <xf numFmtId="3" fontId="27" fillId="0" borderId="30" xfId="0" applyNumberFormat="1" applyFont="1" applyFill="1" applyBorder="1"/>
    <xf numFmtId="3" fontId="27" fillId="0" borderId="28" xfId="0" applyNumberFormat="1" applyFont="1" applyFill="1" applyBorder="1"/>
    <xf numFmtId="3" fontId="27" fillId="0" borderId="0" xfId="0" applyNumberFormat="1" applyFont="1" applyFill="1" applyBorder="1"/>
    <xf numFmtId="3" fontId="27" fillId="20" borderId="45" xfId="0" applyNumberFormat="1" applyFont="1" applyFill="1" applyBorder="1"/>
    <xf numFmtId="3" fontId="27" fillId="0" borderId="46" xfId="0" applyNumberFormat="1" applyFont="1" applyFill="1" applyBorder="1"/>
    <xf numFmtId="3" fontId="27" fillId="0" borderId="19" xfId="0" applyNumberFormat="1" applyFont="1" applyFill="1" applyBorder="1"/>
    <xf numFmtId="3" fontId="27" fillId="0" borderId="20" xfId="0" applyNumberFormat="1" applyFont="1" applyFill="1" applyBorder="1"/>
    <xf numFmtId="3" fontId="27" fillId="36" borderId="47" xfId="41" applyNumberFormat="1" applyFont="1" applyFill="1" applyBorder="1"/>
    <xf numFmtId="3" fontId="27" fillId="20" borderId="31" xfId="0" applyNumberFormat="1" applyFont="1" applyFill="1" applyBorder="1" applyAlignment="1">
      <alignment horizontal="right"/>
    </xf>
    <xf numFmtId="3" fontId="27" fillId="36" borderId="31" xfId="0" applyNumberFormat="1" applyFont="1" applyFill="1" applyBorder="1" applyAlignment="1">
      <alignment horizontal="right"/>
    </xf>
    <xf numFmtId="3" fontId="27" fillId="0" borderId="32" xfId="0" applyNumberFormat="1" applyFont="1" applyFill="1" applyBorder="1" applyAlignment="1">
      <alignment horizontal="right"/>
    </xf>
    <xf numFmtId="3" fontId="27" fillId="0" borderId="18" xfId="0" applyNumberFormat="1" applyFont="1" applyFill="1" applyBorder="1" applyAlignment="1">
      <alignment horizontal="right"/>
    </xf>
    <xf numFmtId="3" fontId="27" fillId="0" borderId="22" xfId="0" applyNumberFormat="1" applyFont="1" applyFill="1" applyBorder="1" applyAlignment="1">
      <alignment horizontal="right"/>
    </xf>
    <xf numFmtId="3" fontId="27" fillId="36" borderId="4" xfId="0" applyNumberFormat="1" applyFont="1" applyFill="1" applyBorder="1" applyAlignment="1">
      <alignment horizontal="right"/>
    </xf>
    <xf numFmtId="3" fontId="7" fillId="0" borderId="30" xfId="0" applyNumberFormat="1" applyFont="1" applyBorder="1" applyAlignment="1">
      <alignment horizontal="right"/>
    </xf>
    <xf numFmtId="3" fontId="27" fillId="0" borderId="33" xfId="0" applyNumberFormat="1" applyFont="1" applyFill="1" applyBorder="1" applyAlignment="1">
      <alignment horizontal="right"/>
    </xf>
    <xf numFmtId="3" fontId="7" fillId="0" borderId="33" xfId="0" applyNumberFormat="1" applyFont="1" applyBorder="1" applyAlignment="1">
      <alignment horizontal="right"/>
    </xf>
    <xf numFmtId="3" fontId="27" fillId="0" borderId="2" xfId="0" applyNumberFormat="1" applyFont="1" applyFill="1" applyBorder="1" applyAlignment="1">
      <alignment horizontal="right"/>
    </xf>
    <xf numFmtId="0" fontId="36" fillId="40" borderId="7" xfId="48" applyFont="1" applyFill="1" applyBorder="1" applyAlignment="1">
      <alignment horizontal="left" vertical="top" wrapText="1"/>
    </xf>
    <xf numFmtId="0" fontId="36" fillId="40" borderId="0" xfId="48" applyFont="1" applyFill="1" applyBorder="1" applyAlignment="1">
      <alignment horizontal="left" vertical="top" wrapText="1"/>
    </xf>
    <xf numFmtId="0" fontId="36" fillId="40" borderId="16" xfId="48" applyFont="1" applyFill="1" applyBorder="1" applyAlignment="1">
      <alignment horizontal="left" vertical="top" wrapText="1"/>
    </xf>
    <xf numFmtId="14" fontId="28" fillId="38" borderId="7" xfId="20" applyFont="1" applyFill="1" applyBorder="1" applyAlignment="1">
      <alignment horizontal="center" vertical="center" wrapText="1"/>
    </xf>
    <xf numFmtId="14" fontId="28" fillId="38" borderId="0" xfId="20" applyFont="1" applyFill="1" applyBorder="1" applyAlignment="1">
      <alignment horizontal="center" vertical="center" wrapText="1"/>
    </xf>
    <xf numFmtId="14" fontId="28" fillId="38" borderId="16" xfId="20" applyFont="1" applyFill="1" applyBorder="1" applyAlignment="1">
      <alignment horizontal="center" vertical="center" wrapText="1"/>
    </xf>
    <xf numFmtId="14" fontId="28" fillId="20" borderId="7" xfId="20" applyFont="1" applyFill="1" applyBorder="1" applyAlignment="1">
      <alignment horizontal="center" vertical="center" wrapText="1"/>
    </xf>
    <xf numFmtId="14" fontId="28" fillId="20" borderId="0" xfId="20" applyFont="1" applyFill="1" applyBorder="1" applyAlignment="1">
      <alignment horizontal="center" vertical="center" wrapText="1"/>
    </xf>
    <xf numFmtId="14" fontId="28" fillId="20" borderId="16" xfId="20" applyFont="1" applyFill="1" applyBorder="1" applyAlignment="1">
      <alignment horizontal="center" vertical="center" wrapText="1"/>
    </xf>
    <xf numFmtId="0" fontId="31" fillId="36" borderId="0" xfId="0" applyFont="1" applyFill="1" applyBorder="1" applyAlignment="1">
      <alignment horizontal="left" wrapText="1"/>
    </xf>
    <xf numFmtId="14" fontId="26" fillId="39" borderId="14" xfId="20" applyFont="1" applyFill="1" applyBorder="1" applyAlignment="1">
      <alignment horizontal="center" vertical="center" wrapText="1"/>
    </xf>
    <xf numFmtId="14" fontId="26" fillId="39" borderId="2" xfId="20" applyFont="1" applyFill="1" applyBorder="1" applyAlignment="1">
      <alignment horizontal="center" vertical="center" wrapText="1"/>
    </xf>
    <xf numFmtId="14" fontId="28" fillId="38" borderId="9" xfId="20" applyFont="1" applyFill="1" applyBorder="1" applyAlignment="1">
      <alignment horizontal="center" vertical="center" wrapText="1"/>
    </xf>
    <xf numFmtId="14" fontId="28" fillId="38" borderId="4" xfId="20" applyFont="1" applyFill="1" applyBorder="1" applyAlignment="1">
      <alignment horizontal="center" vertical="center" wrapText="1"/>
    </xf>
    <xf numFmtId="14" fontId="26" fillId="39" borderId="9" xfId="20" applyFont="1" applyFill="1" applyBorder="1" applyAlignment="1">
      <alignment horizontal="center" vertical="center" wrapText="1"/>
    </xf>
    <xf numFmtId="14" fontId="26" fillId="39" borderId="4" xfId="20" applyFont="1" applyFill="1" applyBorder="1" applyAlignment="1">
      <alignment horizontal="center" vertical="center" wrapText="1"/>
    </xf>
    <xf numFmtId="14" fontId="28" fillId="20" borderId="34" xfId="20" applyFont="1" applyFill="1" applyBorder="1" applyAlignment="1">
      <alignment horizontal="center" vertical="center" wrapText="1"/>
    </xf>
    <xf numFmtId="14" fontId="28" fillId="20" borderId="35" xfId="20" applyFont="1" applyFill="1" applyBorder="1" applyAlignment="1">
      <alignment horizontal="center" vertical="center" wrapText="1"/>
    </xf>
    <xf numFmtId="0" fontId="36" fillId="40" borderId="7" xfId="48" applyFont="1" applyFill="1" applyBorder="1" applyAlignment="1">
      <alignment horizontal="left" wrapText="1"/>
    </xf>
    <xf numFmtId="0" fontId="36" fillId="40" borderId="0" xfId="48" applyFont="1" applyFill="1" applyBorder="1" applyAlignment="1">
      <alignment horizontal="left" wrapText="1"/>
    </xf>
    <xf numFmtId="0" fontId="36" fillId="40" borderId="16" xfId="48" applyFont="1" applyFill="1" applyBorder="1" applyAlignment="1">
      <alignment horizontal="left" wrapText="1"/>
    </xf>
    <xf numFmtId="0" fontId="36" fillId="34" borderId="7" xfId="49" applyFont="1" applyFill="1" applyBorder="1">
      <alignment horizontal="left" wrapText="1"/>
    </xf>
    <xf numFmtId="0" fontId="36" fillId="34" borderId="0" xfId="49" applyFont="1" applyFill="1" applyBorder="1">
      <alignment horizontal="left" wrapText="1"/>
    </xf>
    <xf numFmtId="0" fontId="36" fillId="34" borderId="16" xfId="49" applyFont="1" applyFill="1" applyBorder="1">
      <alignment horizontal="left" wrapText="1"/>
    </xf>
    <xf numFmtId="0" fontId="36" fillId="34" borderId="7" xfId="49" applyFont="1" applyFill="1" applyBorder="1" applyAlignment="1">
      <alignment horizontal="left" vertical="top" wrapText="1"/>
    </xf>
    <xf numFmtId="0" fontId="36" fillId="34" borderId="0" xfId="49" applyFont="1" applyFill="1" applyBorder="1" applyAlignment="1">
      <alignment horizontal="left" vertical="top" wrapText="1"/>
    </xf>
    <xf numFmtId="0" fontId="36" fillId="34" borderId="16" xfId="49" applyFont="1" applyFill="1" applyBorder="1" applyAlignment="1">
      <alignment horizontal="left" vertical="top" wrapText="1"/>
    </xf>
  </cellXfs>
  <cellStyles count="5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abecera ING" xfId="19" xr:uid="{60A19B1C-1406-45C5-BECB-7411ADD0406C}"/>
    <cellStyle name="Cabeceras" xfId="20" xr:uid="{0CAFFA7F-8663-4ED1-AC69-39DC962A70F1}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Incorrecto" xfId="33" builtinId="27" customBuiltin="1"/>
    <cellStyle name="Millares" xfId="34" builtinId="3" customBuiltin="1"/>
    <cellStyle name="Millares [0]" xfId="35" builtinId="6" customBuiltin="1"/>
    <cellStyle name="Moneda" xfId="36" builtinId="4" customBuiltin="1"/>
    <cellStyle name="Moneda [0]" xfId="37" builtinId="7" customBuiltin="1"/>
    <cellStyle name="Neutral" xfId="38" builtinId="28" customBuiltin="1"/>
    <cellStyle name="Normal" xfId="0" builtinId="0" customBuiltin="1"/>
    <cellStyle name="Notas" xfId="39" builtinId="10" customBuiltin="1"/>
    <cellStyle name="numero" xfId="40" xr:uid="{15D80D81-2996-43E3-8B89-BA8693CFFF24}"/>
    <cellStyle name="numero sin decimales" xfId="41" xr:uid="{3B9B409A-AA0F-4D17-A5D0-86FB53E45342}"/>
    <cellStyle name="Salida" xfId="42" builtinId="21" customBuiltin="1"/>
    <cellStyle name="Texto" xfId="43" xr:uid="{299B24E1-BA32-4228-A458-6C8440B1F3CA}"/>
    <cellStyle name="Texto de advertencia" xfId="44" builtinId="11" customBuiltin="1"/>
    <cellStyle name="Texto destacado" xfId="45" xr:uid="{19C4EA17-B442-451C-8679-3C2148A5B666}"/>
    <cellStyle name="Texto explicativo" xfId="46" builtinId="53" customBuiltin="1"/>
    <cellStyle name="Texto ING" xfId="47" xr:uid="{6AE7D0B4-8597-44A5-AAB6-128176C13975}"/>
    <cellStyle name="Titular" xfId="48" xr:uid="{C71DA036-1417-486B-995E-694F7E1421DA}"/>
    <cellStyle name="Titular ING" xfId="49" xr:uid="{424900A2-A60E-4402-B395-BB3C7EC29026}"/>
    <cellStyle name="Título" xfId="50" builtinId="15" customBuiltin="1"/>
    <cellStyle name="Título 2" xfId="51" builtinId="17" customBuiltin="1"/>
    <cellStyle name="Título 3" xfId="52" builtinId="18" customBuiltin="1"/>
    <cellStyle name="Total" xfId="5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iaf.es/esp/aspx/Portadas/HomeMARF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E1497-0AB7-4081-AEE0-4FE7058EC12A}">
  <sheetPr codeName="Hoja1"/>
  <dimension ref="A1:R29"/>
  <sheetViews>
    <sheetView tabSelected="1" zoomScaleNormal="100" workbookViewId="0">
      <pane xSplit="2" ySplit="8" topLeftCell="D9" activePane="bottomRight" state="frozen"/>
      <selection pane="topRight" activeCell="C1" sqref="C1"/>
      <selection pane="bottomLeft" activeCell="A9" sqref="A9"/>
      <selection pane="bottomRight" activeCell="D12" sqref="D12"/>
    </sheetView>
  </sheetViews>
  <sheetFormatPr baseColWidth="10" defaultColWidth="11.453125" defaultRowHeight="13" x14ac:dyDescent="0.3"/>
  <cols>
    <col min="1" max="1" width="0.7265625" style="1" customWidth="1"/>
    <col min="2" max="2" width="17.453125" style="1" customWidth="1"/>
    <col min="3" max="7" width="13.7265625" style="1" customWidth="1"/>
    <col min="8" max="8" width="10.81640625" style="1" customWidth="1"/>
    <col min="9" max="13" width="13.7265625" style="1" customWidth="1"/>
    <col min="14" max="14" width="10.81640625" style="1" customWidth="1"/>
    <col min="15" max="17" width="11.453125" style="3"/>
    <col min="18" max="18" width="16.81640625" style="3" customWidth="1"/>
    <col min="19" max="16384" width="11.453125" style="1"/>
  </cols>
  <sheetData>
    <row r="1" spans="1:18" s="21" customFormat="1" ht="15" customHeight="1" x14ac:dyDescent="0.35">
      <c r="A1" s="20"/>
      <c r="B1" s="93" t="s">
        <v>1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5"/>
      <c r="O1" s="84" t="s">
        <v>0</v>
      </c>
      <c r="P1" s="84"/>
      <c r="Q1" s="84"/>
      <c r="R1" s="26"/>
    </row>
    <row r="2" spans="1:18" s="23" customFormat="1" ht="15" customHeight="1" x14ac:dyDescent="0.35">
      <c r="A2" s="22"/>
      <c r="B2" s="75" t="s">
        <v>2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7"/>
      <c r="O2" s="27" t="s">
        <v>7</v>
      </c>
      <c r="P2" s="28"/>
      <c r="Q2" s="28"/>
      <c r="R2" s="28"/>
    </row>
    <row r="3" spans="1:18" s="25" customFormat="1" ht="15" customHeight="1" x14ac:dyDescent="0.35">
      <c r="A3" s="24"/>
      <c r="B3" s="96" t="s">
        <v>9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8"/>
      <c r="O3" s="29"/>
      <c r="P3" s="29"/>
      <c r="Q3" s="29"/>
      <c r="R3" s="29"/>
    </row>
    <row r="4" spans="1:18" s="25" customFormat="1" ht="15" customHeight="1" x14ac:dyDescent="0.35">
      <c r="A4" s="24"/>
      <c r="B4" s="99" t="s">
        <v>3</v>
      </c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1"/>
      <c r="O4" s="30"/>
      <c r="P4" s="30"/>
      <c r="Q4" s="30"/>
      <c r="R4" s="29"/>
    </row>
    <row r="5" spans="1:18" x14ac:dyDescent="0.3">
      <c r="A5" s="5"/>
      <c r="B5" s="9"/>
      <c r="C5" s="85" t="s">
        <v>8</v>
      </c>
      <c r="D5" s="86"/>
      <c r="E5" s="86"/>
      <c r="F5" s="86"/>
      <c r="G5" s="86"/>
      <c r="H5" s="89" t="s">
        <v>14</v>
      </c>
      <c r="I5" s="78" t="s">
        <v>6</v>
      </c>
      <c r="J5" s="79"/>
      <c r="K5" s="79"/>
      <c r="L5" s="79"/>
      <c r="M5" s="80"/>
      <c r="N5" s="87" t="s">
        <v>15</v>
      </c>
      <c r="R5" s="8"/>
    </row>
    <row r="6" spans="1:18" x14ac:dyDescent="0.3">
      <c r="A6" s="5"/>
      <c r="B6" s="9"/>
      <c r="C6" s="91" t="s">
        <v>12</v>
      </c>
      <c r="D6" s="92"/>
      <c r="E6" s="92"/>
      <c r="F6" s="92"/>
      <c r="G6" s="92"/>
      <c r="H6" s="89"/>
      <c r="I6" s="81" t="s">
        <v>13</v>
      </c>
      <c r="J6" s="82"/>
      <c r="K6" s="82"/>
      <c r="L6" s="82"/>
      <c r="M6" s="83"/>
      <c r="N6" s="87"/>
      <c r="R6" s="8"/>
    </row>
    <row r="7" spans="1:18" ht="24" x14ac:dyDescent="0.3">
      <c r="A7" s="5"/>
      <c r="B7" s="10"/>
      <c r="C7" s="46" t="s">
        <v>4</v>
      </c>
      <c r="D7" s="47" t="s">
        <v>5</v>
      </c>
      <c r="E7" s="48" t="s">
        <v>16</v>
      </c>
      <c r="F7" s="48" t="s">
        <v>17</v>
      </c>
      <c r="G7" s="49" t="s">
        <v>18</v>
      </c>
      <c r="H7" s="89"/>
      <c r="I7" s="46" t="s">
        <v>4</v>
      </c>
      <c r="J7" s="50" t="s">
        <v>5</v>
      </c>
      <c r="K7" s="40" t="s">
        <v>16</v>
      </c>
      <c r="L7" s="40" t="s">
        <v>17</v>
      </c>
      <c r="M7" s="38" t="s">
        <v>18</v>
      </c>
      <c r="N7" s="87"/>
      <c r="R7" s="8"/>
    </row>
    <row r="8" spans="1:18" ht="26.5" thickBot="1" x14ac:dyDescent="0.35">
      <c r="A8" s="5"/>
      <c r="B8" s="10"/>
      <c r="C8" s="13" t="s">
        <v>10</v>
      </c>
      <c r="D8" s="12" t="s">
        <v>11</v>
      </c>
      <c r="E8" s="45" t="s">
        <v>19</v>
      </c>
      <c r="F8" s="35" t="s">
        <v>20</v>
      </c>
      <c r="G8" s="12" t="s">
        <v>21</v>
      </c>
      <c r="H8" s="90"/>
      <c r="I8" s="12" t="s">
        <v>10</v>
      </c>
      <c r="J8" s="41" t="s">
        <v>11</v>
      </c>
      <c r="K8" s="41" t="s">
        <v>19</v>
      </c>
      <c r="L8" s="41" t="s">
        <v>20</v>
      </c>
      <c r="M8" s="39" t="s">
        <v>21</v>
      </c>
      <c r="N8" s="88"/>
      <c r="R8" s="8"/>
    </row>
    <row r="9" spans="1:18" ht="12.75" customHeight="1" x14ac:dyDescent="0.3">
      <c r="A9" s="5"/>
      <c r="B9" s="56">
        <v>2020</v>
      </c>
      <c r="C9" s="57">
        <v>8589.5000000000073</v>
      </c>
      <c r="D9" s="58">
        <v>445.3</v>
      </c>
      <c r="E9" s="57">
        <v>350</v>
      </c>
      <c r="F9" s="58">
        <v>249.2</v>
      </c>
      <c r="G9" s="59">
        <v>0</v>
      </c>
      <c r="H9" s="60">
        <f>SUM(C9:G9)</f>
        <v>9634.0000000000073</v>
      </c>
      <c r="I9" s="57">
        <v>2431.9999999999995</v>
      </c>
      <c r="J9" s="59">
        <v>1781.0953171399997</v>
      </c>
      <c r="K9" s="61">
        <v>350</v>
      </c>
      <c r="L9" s="62">
        <v>664.18271326000001</v>
      </c>
      <c r="M9" s="63">
        <v>82</v>
      </c>
      <c r="N9" s="64">
        <f>SUM(I9:M9)</f>
        <v>5309.2780303999998</v>
      </c>
      <c r="R9" s="8"/>
    </row>
    <row r="10" spans="1:18" ht="12.75" customHeight="1" x14ac:dyDescent="0.3">
      <c r="A10" s="5"/>
      <c r="B10" s="56">
        <v>2021</v>
      </c>
      <c r="C10" s="57">
        <v>10473.000000000002</v>
      </c>
      <c r="D10" s="58">
        <v>503</v>
      </c>
      <c r="E10" s="57">
        <v>0</v>
      </c>
      <c r="F10" s="58">
        <v>2982.5</v>
      </c>
      <c r="G10" s="59">
        <v>0</v>
      </c>
      <c r="H10" s="60">
        <f>SUM(C10:G10)</f>
        <v>13958.500000000002</v>
      </c>
      <c r="I10" s="57">
        <v>4002.6999999999989</v>
      </c>
      <c r="J10" s="59">
        <v>1782.8009108399999</v>
      </c>
      <c r="K10" s="61">
        <v>350</v>
      </c>
      <c r="L10" s="62">
        <v>3427.1312694000003</v>
      </c>
      <c r="M10" s="63">
        <v>82</v>
      </c>
      <c r="N10" s="64">
        <f>SUM(I10:M10)</f>
        <v>9644.6321802399998</v>
      </c>
      <c r="R10" s="8"/>
    </row>
    <row r="11" spans="1:18" ht="12.75" customHeight="1" x14ac:dyDescent="0.3">
      <c r="A11" s="5"/>
      <c r="B11" s="56">
        <v>2022</v>
      </c>
      <c r="C11" s="57">
        <v>12967.29999999999</v>
      </c>
      <c r="D11" s="58">
        <v>119</v>
      </c>
      <c r="E11" s="57">
        <v>100</v>
      </c>
      <c r="F11" s="58">
        <v>547.29999999999995</v>
      </c>
      <c r="G11" s="59">
        <v>22</v>
      </c>
      <c r="H11" s="60">
        <f>SUM(C11:G11)</f>
        <v>13755.599999999989</v>
      </c>
      <c r="I11" s="57">
        <v>3552.8000000000011</v>
      </c>
      <c r="J11" s="59">
        <v>1821.5505189</v>
      </c>
      <c r="K11" s="61">
        <v>450</v>
      </c>
      <c r="L11" s="62">
        <v>2232.0164580599999</v>
      </c>
      <c r="M11" s="63">
        <v>104</v>
      </c>
      <c r="N11" s="64">
        <f>SUM(I11:M11)</f>
        <v>8160.3669769600001</v>
      </c>
      <c r="R11" s="8"/>
    </row>
    <row r="12" spans="1:18" ht="12.75" customHeight="1" x14ac:dyDescent="0.3">
      <c r="A12" s="5"/>
      <c r="B12" s="56">
        <v>2023</v>
      </c>
      <c r="C12" s="57">
        <v>14816.499999999985</v>
      </c>
      <c r="D12" s="58">
        <v>205.3</v>
      </c>
      <c r="E12" s="57">
        <v>100</v>
      </c>
      <c r="F12" s="58">
        <v>200.69999999999996</v>
      </c>
      <c r="G12" s="59">
        <v>25</v>
      </c>
      <c r="H12" s="60">
        <v>15347.499999999985</v>
      </c>
      <c r="I12" s="57">
        <v>3831.9999999999995</v>
      </c>
      <c r="J12" s="59">
        <v>1765.6373693199998</v>
      </c>
      <c r="K12" s="61">
        <v>550</v>
      </c>
      <c r="L12" s="62">
        <v>1560.7399716599998</v>
      </c>
      <c r="M12" s="63">
        <v>129</v>
      </c>
      <c r="N12" s="64">
        <v>7837.3773409799996</v>
      </c>
      <c r="R12" s="8"/>
    </row>
    <row r="13" spans="1:18" ht="12.75" customHeight="1" thickBot="1" x14ac:dyDescent="0.35">
      <c r="A13" s="5"/>
      <c r="B13" s="11">
        <v>2024</v>
      </c>
      <c r="C13" s="14">
        <v>15331.699999999999</v>
      </c>
      <c r="D13" s="36">
        <v>346.6</v>
      </c>
      <c r="E13" s="14">
        <v>250</v>
      </c>
      <c r="F13" s="36">
        <v>510.5</v>
      </c>
      <c r="G13" s="32">
        <v>145</v>
      </c>
      <c r="H13" s="17">
        <v>16583.800000000003</v>
      </c>
      <c r="I13" s="14">
        <v>4889.5</v>
      </c>
      <c r="J13" s="32">
        <v>1833.98</v>
      </c>
      <c r="K13" s="42">
        <v>535</v>
      </c>
      <c r="L13" s="44">
        <v>1244.67</v>
      </c>
      <c r="M13" s="43">
        <v>192</v>
      </c>
      <c r="N13" s="16">
        <v>8695.15</v>
      </c>
      <c r="O13" s="31"/>
      <c r="R13" s="8"/>
    </row>
    <row r="14" spans="1:18" ht="12.75" customHeight="1" x14ac:dyDescent="0.3">
      <c r="A14" s="5"/>
      <c r="B14" s="6">
        <v>45474</v>
      </c>
      <c r="C14" s="15">
        <v>1509.7</v>
      </c>
      <c r="D14" s="71">
        <v>30.7</v>
      </c>
      <c r="E14" s="55">
        <v>0</v>
      </c>
      <c r="F14" s="51">
        <v>0</v>
      </c>
      <c r="G14" s="33">
        <v>15</v>
      </c>
      <c r="H14" s="53">
        <f t="shared" ref="H14:H19" si="0">SUM(C14:G14)</f>
        <v>1555.4</v>
      </c>
      <c r="I14" s="33">
        <v>4389.7</v>
      </c>
      <c r="J14" s="51">
        <v>1798.11</v>
      </c>
      <c r="K14" s="37">
        <v>550</v>
      </c>
      <c r="L14" s="37">
        <v>1142.6300000000001</v>
      </c>
      <c r="M14" s="37">
        <v>254</v>
      </c>
      <c r="N14" s="52">
        <f t="shared" ref="N14:N19" si="1">SUM(I14:M14)</f>
        <v>8134.44</v>
      </c>
    </row>
    <row r="15" spans="1:18" ht="12.75" customHeight="1" x14ac:dyDescent="0.3">
      <c r="A15" s="5"/>
      <c r="B15" s="6">
        <v>45505</v>
      </c>
      <c r="C15" s="15">
        <v>112.9</v>
      </c>
      <c r="D15" s="71">
        <v>0</v>
      </c>
      <c r="E15" s="55">
        <v>0</v>
      </c>
      <c r="F15" s="51">
        <v>2</v>
      </c>
      <c r="G15" s="33">
        <v>0</v>
      </c>
      <c r="H15" s="53">
        <f t="shared" si="0"/>
        <v>114.9</v>
      </c>
      <c r="I15" s="33">
        <v>4369.6000000000004</v>
      </c>
      <c r="J15" s="51">
        <v>1797.36</v>
      </c>
      <c r="K15" s="37">
        <v>550</v>
      </c>
      <c r="L15" s="37">
        <v>1138.31</v>
      </c>
      <c r="M15" s="37">
        <v>254</v>
      </c>
      <c r="N15" s="52">
        <f t="shared" si="1"/>
        <v>8109.27</v>
      </c>
    </row>
    <row r="16" spans="1:18" ht="12.75" customHeight="1" x14ac:dyDescent="0.3">
      <c r="A16" s="5"/>
      <c r="B16" s="6">
        <v>45536</v>
      </c>
      <c r="C16" s="15">
        <v>1599.1</v>
      </c>
      <c r="D16" s="71">
        <v>0</v>
      </c>
      <c r="E16" s="55">
        <v>0</v>
      </c>
      <c r="F16" s="51">
        <v>7</v>
      </c>
      <c r="G16" s="33">
        <v>0</v>
      </c>
      <c r="H16" s="53">
        <f t="shared" si="0"/>
        <v>1606.1</v>
      </c>
      <c r="I16" s="33">
        <v>4374</v>
      </c>
      <c r="J16" s="51">
        <v>1803.91</v>
      </c>
      <c r="K16" s="37">
        <v>550</v>
      </c>
      <c r="L16" s="37">
        <v>900.36</v>
      </c>
      <c r="M16" s="37">
        <v>254</v>
      </c>
      <c r="N16" s="52">
        <f t="shared" si="1"/>
        <v>7882.2699999999995</v>
      </c>
    </row>
    <row r="17" spans="1:15" ht="12.75" customHeight="1" x14ac:dyDescent="0.3">
      <c r="A17" s="5"/>
      <c r="B17" s="6">
        <v>45566</v>
      </c>
      <c r="C17" s="15">
        <v>1639.8</v>
      </c>
      <c r="D17" s="71">
        <v>35.4</v>
      </c>
      <c r="E17" s="55">
        <v>0</v>
      </c>
      <c r="F17" s="51">
        <v>3</v>
      </c>
      <c r="G17" s="33">
        <v>0</v>
      </c>
      <c r="H17" s="53">
        <f t="shared" si="0"/>
        <v>1678.2</v>
      </c>
      <c r="I17" s="33">
        <v>4887.6000000000004</v>
      </c>
      <c r="J17" s="51">
        <v>1774.26</v>
      </c>
      <c r="K17" s="37">
        <v>550</v>
      </c>
      <c r="L17" s="37">
        <v>898.71</v>
      </c>
      <c r="M17" s="37">
        <v>254</v>
      </c>
      <c r="N17" s="52">
        <f t="shared" si="1"/>
        <v>8364.57</v>
      </c>
    </row>
    <row r="18" spans="1:15" ht="12.75" customHeight="1" x14ac:dyDescent="0.3">
      <c r="A18" s="5"/>
      <c r="B18" s="6">
        <v>45597</v>
      </c>
      <c r="C18" s="15">
        <v>1182.5</v>
      </c>
      <c r="D18" s="71">
        <v>24.7</v>
      </c>
      <c r="E18" s="55">
        <v>0</v>
      </c>
      <c r="F18" s="51">
        <v>2</v>
      </c>
      <c r="G18" s="33">
        <v>0</v>
      </c>
      <c r="H18" s="53">
        <f t="shared" si="0"/>
        <v>1209.2</v>
      </c>
      <c r="I18" s="33">
        <v>5006</v>
      </c>
      <c r="J18" s="51">
        <v>1699.25</v>
      </c>
      <c r="K18" s="37">
        <v>550</v>
      </c>
      <c r="L18" s="37">
        <v>897.83</v>
      </c>
      <c r="M18" s="37">
        <v>254</v>
      </c>
      <c r="N18" s="52">
        <f t="shared" si="1"/>
        <v>8407.08</v>
      </c>
    </row>
    <row r="19" spans="1:15" ht="12.75" customHeight="1" x14ac:dyDescent="0.3">
      <c r="A19" s="5"/>
      <c r="B19" s="18">
        <v>45627</v>
      </c>
      <c r="C19" s="19">
        <v>1267.9000000000001</v>
      </c>
      <c r="D19" s="73">
        <v>190.5</v>
      </c>
      <c r="E19" s="72">
        <v>250</v>
      </c>
      <c r="F19" s="54">
        <v>387.5</v>
      </c>
      <c r="G19" s="74">
        <v>20</v>
      </c>
      <c r="H19" s="65">
        <f t="shared" si="0"/>
        <v>2115.9</v>
      </c>
      <c r="I19" s="74">
        <v>4889.5</v>
      </c>
      <c r="J19" s="54">
        <v>1833.98</v>
      </c>
      <c r="K19" s="67">
        <v>535</v>
      </c>
      <c r="L19" s="67">
        <v>1244.67</v>
      </c>
      <c r="M19" s="67">
        <v>192</v>
      </c>
      <c r="N19" s="66">
        <f t="shared" si="1"/>
        <v>8695.15</v>
      </c>
    </row>
    <row r="20" spans="1:15" ht="12.75" customHeight="1" x14ac:dyDescent="0.3">
      <c r="A20" s="5"/>
      <c r="B20" s="6">
        <v>45658</v>
      </c>
      <c r="C20" s="15">
        <v>1358.9</v>
      </c>
      <c r="D20" s="71">
        <v>35.6</v>
      </c>
      <c r="E20" s="55">
        <v>0</v>
      </c>
      <c r="F20" s="51">
        <v>2</v>
      </c>
      <c r="G20" s="33">
        <v>0</v>
      </c>
      <c r="H20" s="53">
        <v>1396.5</v>
      </c>
      <c r="I20" s="33">
        <v>5003.3</v>
      </c>
      <c r="J20" s="51">
        <v>1869.23</v>
      </c>
      <c r="K20" s="37">
        <v>535</v>
      </c>
      <c r="L20" s="37">
        <v>1239.08</v>
      </c>
      <c r="M20" s="37">
        <v>192</v>
      </c>
      <c r="N20" s="52">
        <v>8838.61</v>
      </c>
    </row>
    <row r="21" spans="1:15" ht="12.75" customHeight="1" x14ac:dyDescent="0.3">
      <c r="A21" s="5"/>
      <c r="B21" s="6">
        <v>45689</v>
      </c>
      <c r="C21" s="15">
        <v>1105</v>
      </c>
      <c r="D21" s="71">
        <v>10</v>
      </c>
      <c r="E21" s="55">
        <v>250</v>
      </c>
      <c r="F21" s="51">
        <v>4</v>
      </c>
      <c r="G21" s="33">
        <v>0</v>
      </c>
      <c r="H21" s="53">
        <v>1369</v>
      </c>
      <c r="I21" s="33">
        <v>5083</v>
      </c>
      <c r="J21" s="51">
        <v>1806</v>
      </c>
      <c r="K21" s="37">
        <v>525</v>
      </c>
      <c r="L21" s="37">
        <v>1245</v>
      </c>
      <c r="M21" s="37">
        <v>239</v>
      </c>
      <c r="N21" s="52">
        <v>8851</v>
      </c>
    </row>
    <row r="22" spans="1:15" ht="12.75" customHeight="1" x14ac:dyDescent="0.3">
      <c r="A22" s="5"/>
      <c r="B22" s="6">
        <v>45717</v>
      </c>
      <c r="C22" s="15">
        <v>1218.3</v>
      </c>
      <c r="D22" s="71">
        <v>46.2</v>
      </c>
      <c r="E22" s="55">
        <v>0</v>
      </c>
      <c r="F22" s="51">
        <v>1</v>
      </c>
      <c r="G22" s="33">
        <v>30</v>
      </c>
      <c r="H22" s="53">
        <v>1295.5</v>
      </c>
      <c r="I22" s="33">
        <v>5179.6000000000004</v>
      </c>
      <c r="J22" s="51">
        <v>1837.21</v>
      </c>
      <c r="K22" s="37">
        <v>525</v>
      </c>
      <c r="L22" s="37">
        <v>1207.55</v>
      </c>
      <c r="M22" s="37">
        <v>222</v>
      </c>
      <c r="N22" s="52">
        <v>8971.36</v>
      </c>
    </row>
    <row r="23" spans="1:15" ht="12.75" customHeight="1" x14ac:dyDescent="0.3">
      <c r="A23" s="5"/>
      <c r="B23" s="6">
        <v>45748</v>
      </c>
      <c r="C23" s="15">
        <v>1219.2</v>
      </c>
      <c r="D23" s="71">
        <v>108.4</v>
      </c>
      <c r="E23" s="55">
        <v>0</v>
      </c>
      <c r="F23" s="51">
        <v>0</v>
      </c>
      <c r="G23" s="33">
        <v>0</v>
      </c>
      <c r="H23" s="53">
        <v>1333</v>
      </c>
      <c r="I23" s="33">
        <v>5185.7</v>
      </c>
      <c r="J23" s="51">
        <v>1945.25</v>
      </c>
      <c r="K23" s="37">
        <v>525</v>
      </c>
      <c r="L23" s="37">
        <v>1172.77</v>
      </c>
      <c r="M23" s="37">
        <v>222</v>
      </c>
      <c r="N23" s="52">
        <v>9050.73</v>
      </c>
    </row>
    <row r="24" spans="1:15" ht="12.75" customHeight="1" x14ac:dyDescent="0.3">
      <c r="A24" s="5"/>
      <c r="B24" s="6">
        <v>45778</v>
      </c>
      <c r="C24" s="15">
        <v>1031.5</v>
      </c>
      <c r="D24" s="71">
        <v>125</v>
      </c>
      <c r="E24" s="55">
        <v>0</v>
      </c>
      <c r="F24" s="51">
        <v>0</v>
      </c>
      <c r="G24" s="33">
        <v>0</v>
      </c>
      <c r="H24" s="53">
        <v>1156.5</v>
      </c>
      <c r="I24" s="33">
        <v>5263.4</v>
      </c>
      <c r="J24" s="51">
        <v>2049.89</v>
      </c>
      <c r="K24" s="37">
        <v>525</v>
      </c>
      <c r="L24" s="37">
        <v>1168.73</v>
      </c>
      <c r="M24" s="37">
        <v>222</v>
      </c>
      <c r="N24" s="52">
        <v>9229.02</v>
      </c>
    </row>
    <row r="25" spans="1:15" ht="12.75" customHeight="1" x14ac:dyDescent="0.3">
      <c r="A25" s="5"/>
      <c r="B25" s="6">
        <v>45809</v>
      </c>
      <c r="C25" s="15">
        <v>1041.2</v>
      </c>
      <c r="D25" s="71">
        <v>4.5999999999999996</v>
      </c>
      <c r="E25" s="55">
        <v>0</v>
      </c>
      <c r="F25" s="51">
        <v>314.39999999999998</v>
      </c>
      <c r="G25" s="33">
        <v>0</v>
      </c>
      <c r="H25" s="53">
        <v>1360.2</v>
      </c>
      <c r="I25" s="33">
        <v>5292.2</v>
      </c>
      <c r="J25" s="51">
        <v>2045.88</v>
      </c>
      <c r="K25" s="37">
        <v>525</v>
      </c>
      <c r="L25" s="37">
        <v>1441.43</v>
      </c>
      <c r="M25" s="37">
        <v>222</v>
      </c>
      <c r="N25" s="52">
        <v>9526.51</v>
      </c>
    </row>
    <row r="26" spans="1:15" ht="12.75" customHeight="1" x14ac:dyDescent="0.3">
      <c r="A26" s="5"/>
      <c r="B26" s="6">
        <v>45839</v>
      </c>
      <c r="C26" s="15">
        <v>1408.5</v>
      </c>
      <c r="D26" s="71">
        <v>157.30000000000001</v>
      </c>
      <c r="E26" s="55">
        <v>0</v>
      </c>
      <c r="F26" s="51">
        <v>0</v>
      </c>
      <c r="G26" s="33">
        <v>0</v>
      </c>
      <c r="H26" s="53">
        <v>1565.8</v>
      </c>
      <c r="I26" s="33">
        <v>5515.9</v>
      </c>
      <c r="J26" s="51">
        <v>2202.8200000000002</v>
      </c>
      <c r="K26" s="37">
        <v>525</v>
      </c>
      <c r="L26" s="37">
        <v>1395.35</v>
      </c>
      <c r="M26" s="37">
        <v>222</v>
      </c>
      <c r="N26" s="52">
        <v>9861.07</v>
      </c>
    </row>
    <row r="27" spans="1:15" ht="12.75" customHeight="1" thickBot="1" x14ac:dyDescent="0.35">
      <c r="A27" s="5"/>
      <c r="B27" s="6">
        <v>45870</v>
      </c>
      <c r="C27" s="15">
        <v>150.19999999999999</v>
      </c>
      <c r="D27" s="71">
        <v>15</v>
      </c>
      <c r="E27" s="55">
        <v>0</v>
      </c>
      <c r="F27" s="51">
        <v>0</v>
      </c>
      <c r="G27" s="33">
        <v>0</v>
      </c>
      <c r="H27" s="53">
        <v>165.2</v>
      </c>
      <c r="I27" s="68">
        <v>5539.3</v>
      </c>
      <c r="J27" s="68">
        <v>2217.4499999999998</v>
      </c>
      <c r="K27" s="69">
        <v>525</v>
      </c>
      <c r="L27" s="69">
        <v>1391.59</v>
      </c>
      <c r="M27" s="69">
        <v>222</v>
      </c>
      <c r="N27" s="70">
        <f>SUM(I27:M27)</f>
        <v>9895.34</v>
      </c>
    </row>
    <row r="28" spans="1:15" s="3" customFormat="1" ht="12.5" thickBot="1" x14ac:dyDescent="0.35">
      <c r="B28" s="7" t="s">
        <v>22</v>
      </c>
      <c r="C28" s="2">
        <f t="shared" ref="C28:H28" si="2">SUM(C20:C27)</f>
        <v>8532.7999999999993</v>
      </c>
      <c r="D28" s="2">
        <f t="shared" si="2"/>
        <v>502.10000000000008</v>
      </c>
      <c r="E28" s="2">
        <f t="shared" si="2"/>
        <v>250</v>
      </c>
      <c r="F28" s="2">
        <f t="shared" si="2"/>
        <v>321.39999999999998</v>
      </c>
      <c r="G28" s="2">
        <f t="shared" si="2"/>
        <v>30</v>
      </c>
      <c r="H28" s="34">
        <f t="shared" si="2"/>
        <v>9641.7000000000007</v>
      </c>
      <c r="I28" s="8"/>
      <c r="J28" s="8"/>
      <c r="K28" s="8"/>
      <c r="L28" s="8"/>
      <c r="M28" s="8"/>
      <c r="N28" s="8"/>
      <c r="O28" s="8"/>
    </row>
    <row r="29" spans="1:15" x14ac:dyDescent="0.3">
      <c r="I29" s="4"/>
      <c r="J29" s="4"/>
      <c r="K29" s="4"/>
      <c r="L29" s="4"/>
      <c r="M29" s="4"/>
      <c r="N29" s="4"/>
      <c r="O29" s="8"/>
    </row>
  </sheetData>
  <sheetProtection formatCells="0" formatColumns="0" formatRows="0" insertColumns="0" insertRows="0" insertHyperlinks="0" deleteColumns="0" deleteRows="0" sort="0" autoFilter="0" pivotTables="0"/>
  <mergeCells count="11">
    <mergeCell ref="B4:N4"/>
    <mergeCell ref="B2:N2"/>
    <mergeCell ref="I5:M5"/>
    <mergeCell ref="I6:M6"/>
    <mergeCell ref="O1:Q1"/>
    <mergeCell ref="C5:G5"/>
    <mergeCell ref="N5:N8"/>
    <mergeCell ref="H5:H8"/>
    <mergeCell ref="C6:G6"/>
    <mergeCell ref="B1:N1"/>
    <mergeCell ref="B3:N3"/>
  </mergeCells>
  <hyperlinks>
    <hyperlink ref="O2" r:id="rId1" xr:uid="{050F8C57-B8F4-4A0A-A2F5-DFD8F8D40279}"/>
  </hyperlinks>
  <pageMargins left="0.70866141732283472" right="0.70866141732283472" top="0.74803149606299213" bottom="0.74803149606299213" header="0.31496062992125984" footer="0.31496062992125984"/>
  <pageSetup paperSize="9" orientation="landscape" r:id="rId2"/>
  <headerFooter>
    <oddHeader>Página &amp;P de &amp;F</oddHeader>
    <oddFooter>&amp;L&amp;1#&amp;"Calibri"&amp;10&amp;K000000Sensitivity: C2 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TABLA 08-05 Contratación MARF</vt:lpstr>
      <vt:lpstr>'TABLA 08-05 Contratación MARF'!Área_de_impresión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Paz Alonso Pardo</dc:creator>
  <cp:lastModifiedBy>Garrido Domingo, Francisco Javier</cp:lastModifiedBy>
  <cp:lastPrinted>2020-02-18T12:25:42Z</cp:lastPrinted>
  <dcterms:created xsi:type="dcterms:W3CDTF">2008-08-19T07:20:37Z</dcterms:created>
  <dcterms:modified xsi:type="dcterms:W3CDTF">2025-09-16T18:12:56Z</dcterms:modified>
</cp:coreProperties>
</file>