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9. Mercado de deuda publica\"/>
    </mc:Choice>
  </mc:AlternateContent>
  <xr:revisionPtr revIDLastSave="0" documentId="8_{63CFCFDC-3306-4EAF-AD1C-1F8538A63E9C}" xr6:coauthVersionLast="47" xr6:coauthVersionMax="47" xr10:uidLastSave="{00000000-0000-0000-0000-000000000000}"/>
  <bookViews>
    <workbookView xWindow="-110" yWindow="-110" windowWidth="19420" windowHeight="11620" xr2:uid="{EF3E094B-B686-4435-B86C-22555192FBAD}"/>
  </bookViews>
  <sheets>
    <sheet name="TABLA 09-01 Contrat. Deuda BME" sheetId="2" r:id="rId1"/>
  </sheets>
  <definedNames>
    <definedName name="_xlnm.Print_Area" localSheetId="0">'TABLA 09-01 Contrat. Deuda BME'!$B$1:$E$25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0" i="2"/>
  <c r="D25" i="2"/>
  <c r="C25" i="2"/>
  <c r="E18" i="2"/>
  <c r="E17" i="2"/>
  <c r="E9" i="2"/>
  <c r="E16" i="2"/>
  <c r="E15" i="2"/>
  <c r="E14" i="2"/>
  <c r="E13" i="2"/>
  <c r="E12" i="2"/>
  <c r="E11" i="2"/>
  <c r="E8" i="2"/>
  <c r="E7" i="2"/>
  <c r="E6" i="2"/>
  <c r="E25" i="2"/>
</calcChain>
</file>

<file path=xl/sharedStrings.xml><?xml version="1.0" encoding="utf-8"?>
<sst xmlns="http://schemas.openxmlformats.org/spreadsheetml/2006/main" count="15" uniqueCount="15">
  <si>
    <t>INFORMACIÓN RELACIONADA:</t>
  </si>
  <si>
    <t>SENAF</t>
  </si>
  <si>
    <t>SEND</t>
  </si>
  <si>
    <t>TOTAL</t>
  </si>
  <si>
    <t>VOLUMEN NEGOCIADO DE DEUDA PÚBLICA</t>
  </si>
  <si>
    <t>EN LAS PLATAFORMAS ELECTRÓNICAS DE BME - Millones de euros</t>
  </si>
  <si>
    <t xml:space="preserve">TRADING VOLUME ON PUBLIC DEBT </t>
  </si>
  <si>
    <t>IN BME's ELECTRONIC TRADING PLATFORMS - Euros, in millions</t>
  </si>
  <si>
    <t>http://www.aiaf.es/esp/aspx/Aiaf/EstadisAIAF.aspx</t>
  </si>
  <si>
    <t>2020</t>
  </si>
  <si>
    <t>2021</t>
  </si>
  <si>
    <t>2022</t>
  </si>
  <si>
    <t>2023</t>
  </si>
  <si>
    <t>ACUMULADO 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</si>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</sst>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-* #,##0.00\ &quot;pta&quot;_-;\-* #,##0.00\ &quot;pta&quot;_-;_-* &quot;-&quot;??\ &quot;pta&quot;_-;_-@_-"/>
    <numFmt numFmtId="169" formatCode="_-* #,##0\ &quot;pta&quot;_-;\-* #,##0\ &quot;pta&quot;_-;_-* &quot;-&quot;\ &quot;pta&quot;_-;_-@_-"/>
    <numFmt numFmtId="171" formatCode="[$-C0A]mmmm\-yy;@"/>
  </numFmts>
  <fonts count="33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7"/>
      <color rgb="FF000000"/>
      <name val="Calibri"/>
      <family val="2"/>
      <scheme val="minor"/>
    </font>
    <font>
      <u/>
      <sz val="7"/>
      <color indexed="12"/>
      <name val="Calibri"/>
      <family val="2"/>
      <scheme val="minor"/>
    </font>
    <font>
      <sz val="7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65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20" applyNumberFormat="0" applyAlignment="0" applyProtection="0"/>
    <xf numFmtId="0" fontId="11" fillId="22" borderId="21" applyNumberFormat="0" applyAlignment="0" applyProtection="0"/>
    <xf numFmtId="0" fontId="12" fillId="0" borderId="22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20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3" fillId="0" borderId="0"/>
    <xf numFmtId="0" fontId="7" fillId="32" borderId="23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24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25" applyNumberFormat="0" applyFill="0" applyAlignment="0" applyProtection="0"/>
    <xf numFmtId="0" fontId="13" fillId="0" borderId="26" applyNumberFormat="0" applyFill="0" applyAlignment="0" applyProtection="0"/>
    <xf numFmtId="0" fontId="6" fillId="0" borderId="5" applyNumberFormat="0" applyFont="0" applyFill="0" applyAlignment="0" applyProtection="0"/>
  </cellStyleXfs>
  <cellXfs count="55">
    <xf numFmtId="0" fontId="0" fillId="0" borderId="0" xfId="0"/>
    <xf numFmtId="0" fontId="24" fillId="34" borderId="0" xfId="0" applyFont="1" applyFill="1"/>
    <xf numFmtId="0" fontId="25" fillId="0" borderId="0" xfId="0" applyFont="1"/>
    <xf numFmtId="0" fontId="24" fillId="0" borderId="0" xfId="0" applyFont="1"/>
    <xf numFmtId="0" fontId="26" fillId="0" borderId="0" xfId="32" applyFont="1" applyAlignment="1">
      <alignment vertical="top"/>
    </xf>
    <xf numFmtId="0" fontId="27" fillId="0" borderId="0" xfId="0" applyFont="1"/>
    <xf numFmtId="0" fontId="28" fillId="35" borderId="0" xfId="0" applyFont="1" applyFill="1"/>
    <xf numFmtId="0" fontId="28" fillId="0" borderId="0" xfId="0" applyFont="1"/>
    <xf numFmtId="0" fontId="29" fillId="35" borderId="0" xfId="0" applyFont="1" applyFill="1"/>
    <xf numFmtId="14" fontId="30" fillId="36" borderId="6" xfId="20" applyFont="1" applyFill="1" applyBorder="1">
      <alignment horizontal="center" vertical="center" wrapText="1"/>
    </xf>
    <xf numFmtId="14" fontId="30" fillId="36" borderId="7" xfId="20" applyFont="1" applyFill="1" applyBorder="1">
      <alignment horizontal="center" vertical="center" wrapText="1"/>
    </xf>
    <xf numFmtId="0" fontId="29" fillId="0" borderId="0" xfId="0" applyFont="1"/>
    <xf numFmtId="3" fontId="4" fillId="0" borderId="0" xfId="42"/>
    <xf numFmtId="3" fontId="29" fillId="35" borderId="27" xfId="0" applyNumberFormat="1" applyFont="1" applyFill="1" applyBorder="1"/>
    <xf numFmtId="3" fontId="29" fillId="35" borderId="28" xfId="0" applyNumberFormat="1" applyFont="1" applyFill="1" applyBorder="1"/>
    <xf numFmtId="0" fontId="0" fillId="35" borderId="0" xfId="0" applyFill="1"/>
    <xf numFmtId="171" fontId="29" fillId="0" borderId="29" xfId="44" applyNumberFormat="1" applyFont="1" applyBorder="1">
      <alignment horizontal="left"/>
    </xf>
    <xf numFmtId="49" fontId="30" fillId="34" borderId="8" xfId="0" applyNumberFormat="1" applyFont="1" applyFill="1" applyBorder="1"/>
    <xf numFmtId="3" fontId="30" fillId="34" borderId="9" xfId="0" applyNumberFormat="1" applyFont="1" applyFill="1" applyBorder="1"/>
    <xf numFmtId="49" fontId="29" fillId="35" borderId="30" xfId="0" applyNumberFormat="1" applyFont="1" applyFill="1" applyBorder="1" applyAlignment="1">
      <alignment horizontal="left"/>
    </xf>
    <xf numFmtId="3" fontId="29" fillId="0" borderId="0" xfId="39" applyNumberFormat="1" applyFont="1" applyBorder="1"/>
    <xf numFmtId="3" fontId="29" fillId="35" borderId="31" xfId="0" applyNumberFormat="1" applyFont="1" applyFill="1" applyBorder="1"/>
    <xf numFmtId="3" fontId="29" fillId="0" borderId="10" xfId="39" applyNumberFormat="1" applyFont="1" applyBorder="1"/>
    <xf numFmtId="14" fontId="30" fillId="36" borderId="11" xfId="20" applyFont="1" applyFill="1" applyBorder="1">
      <alignment horizontal="center" vertical="center" wrapText="1"/>
    </xf>
    <xf numFmtId="14" fontId="30" fillId="36" borderId="12" xfId="20" applyFont="1" applyFill="1" applyBorder="1">
      <alignment horizontal="center" vertical="center" wrapText="1"/>
    </xf>
    <xf numFmtId="3" fontId="31" fillId="0" borderId="0" xfId="39" applyNumberFormat="1" applyFont="1" applyFill="1" applyBorder="1"/>
    <xf numFmtId="0" fontId="32" fillId="0" borderId="0" xfId="0" applyNumberFormat="1" applyFont="1" applyAlignment="1"/>
    <xf numFmtId="49" fontId="29" fillId="35" borderId="32" xfId="0" applyNumberFormat="1" applyFont="1" applyFill="1" applyBorder="1" applyAlignment="1">
      <alignment horizontal="left"/>
    </xf>
    <xf numFmtId="3" fontId="29" fillId="0" borderId="2" xfId="39" applyNumberFormat="1" applyFont="1" applyBorder="1"/>
    <xf numFmtId="3" fontId="29" fillId="0" borderId="1" xfId="39" applyNumberFormat="1" applyFont="1" applyBorder="1"/>
    <xf numFmtId="3" fontId="29" fillId="35" borderId="33" xfId="0" applyNumberFormat="1" applyFont="1" applyFill="1" applyBorder="1"/>
    <xf numFmtId="3" fontId="29" fillId="35" borderId="34" xfId="0" applyNumberFormat="1" applyFont="1" applyFill="1" applyBorder="1"/>
    <xf numFmtId="171" fontId="29" fillId="0" borderId="35" xfId="44" applyNumberFormat="1" applyFont="1" applyBorder="1">
      <alignment horizontal="left"/>
    </xf>
    <xf numFmtId="49" fontId="29" fillId="35" borderId="36" xfId="0" applyNumberFormat="1" applyFont="1" applyFill="1" applyBorder="1" applyAlignment="1">
      <alignment horizontal="left"/>
    </xf>
    <xf numFmtId="3" fontId="29" fillId="35" borderId="0" xfId="0" applyNumberFormat="1" applyFont="1" applyFill="1" applyBorder="1"/>
    <xf numFmtId="3" fontId="29" fillId="35" borderId="37" xfId="0" applyNumberFormat="1" applyFont="1" applyFill="1" applyBorder="1"/>
    <xf numFmtId="3" fontId="29" fillId="35" borderId="38" xfId="0" applyNumberFormat="1" applyFont="1" applyFill="1" applyBorder="1"/>
    <xf numFmtId="0" fontId="0" fillId="0" borderId="13" xfId="0" applyBorder="1"/>
    <xf numFmtId="3" fontId="29" fillId="0" borderId="37" xfId="0" applyNumberFormat="1" applyFont="1" applyFill="1" applyBorder="1"/>
    <xf numFmtId="3" fontId="29" fillId="0" borderId="33" xfId="0" applyNumberFormat="1" applyFont="1" applyFill="1" applyBorder="1"/>
    <xf numFmtId="171" fontId="29" fillId="0" borderId="39" xfId="44" applyNumberFormat="1" applyFont="1" applyBorder="1">
      <alignment horizontal="left"/>
    </xf>
    <xf numFmtId="0" fontId="11" fillId="37" borderId="14" xfId="49" applyFont="1" applyFill="1" applyBorder="1">
      <alignment horizontal="left" wrapText="1"/>
    </xf>
    <xf numFmtId="0" fontId="11" fillId="37" borderId="15" xfId="49" applyFont="1" applyFill="1" applyBorder="1">
      <alignment horizontal="left" wrapText="1"/>
    </xf>
    <xf numFmtId="0" fontId="11" fillId="37" borderId="16" xfId="49" applyFont="1" applyFill="1" applyBorder="1">
      <alignment horizontal="left" wrapText="1"/>
    </xf>
    <xf numFmtId="0" fontId="25" fillId="38" borderId="0" xfId="0" applyFont="1" applyFill="1" applyBorder="1" applyAlignment="1">
      <alignment horizontal="left"/>
    </xf>
    <xf numFmtId="0" fontId="25" fillId="38" borderId="0" xfId="0" applyFont="1" applyFill="1" applyAlignment="1">
      <alignment horizontal="left"/>
    </xf>
    <xf numFmtId="0" fontId="11" fillId="37" borderId="17" xfId="49" applyFont="1" applyFill="1" applyBorder="1" applyAlignment="1">
      <alignment horizontal="left" vertical="top" wrapText="1"/>
    </xf>
    <xf numFmtId="0" fontId="11" fillId="37" borderId="18" xfId="49" applyFont="1" applyFill="1" applyBorder="1" applyAlignment="1">
      <alignment horizontal="left" vertical="top" wrapText="1"/>
    </xf>
    <xf numFmtId="0" fontId="11" fillId="37" borderId="19" xfId="49" applyFont="1" applyFill="1" applyBorder="1" applyAlignment="1">
      <alignment horizontal="left" vertical="top" wrapText="1"/>
    </xf>
    <xf numFmtId="0" fontId="11" fillId="34" borderId="14" xfId="50" applyFont="1" applyFill="1" applyBorder="1">
      <alignment horizontal="left" wrapText="1"/>
    </xf>
    <xf numFmtId="0" fontId="11" fillId="34" borderId="15" xfId="50" applyFont="1" applyFill="1" applyBorder="1">
      <alignment horizontal="left" wrapText="1"/>
    </xf>
    <xf numFmtId="0" fontId="11" fillId="34" borderId="16" xfId="50" applyFont="1" applyFill="1" applyBorder="1">
      <alignment horizontal="left" wrapText="1"/>
    </xf>
    <xf numFmtId="0" fontId="11" fillId="34" borderId="17" xfId="50" applyFont="1" applyFill="1" applyBorder="1" applyAlignment="1">
      <alignment horizontal="left" vertical="top" wrapText="1"/>
    </xf>
    <xf numFmtId="0" fontId="11" fillId="34" borderId="18" xfId="50" applyFont="1" applyFill="1" applyBorder="1" applyAlignment="1">
      <alignment horizontal="left" vertical="top" wrapText="1"/>
    </xf>
    <xf numFmtId="0" fontId="11" fillId="34" borderId="19" xfId="50" applyFont="1" applyFill="1" applyBorder="1" applyAlignment="1">
      <alignment horizontal="left" vertical="top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EE793202-4141-4150-938C-5BF1576837D3}"/>
    <cellStyle name="Cabeceras" xfId="20" xr:uid="{94CFA346-91B7-4339-9401-673CF3E8AB4C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39" xr:uid="{2916C207-BF0F-4234-9952-5FFEB494D0BE}"/>
    <cellStyle name="Notas" xfId="40" builtinId="10" customBuiltin="1"/>
    <cellStyle name="numero" xfId="41" xr:uid="{A5BF96A2-92FA-4A8E-8347-B13A55A5C265}"/>
    <cellStyle name="numero sin decimales" xfId="42" xr:uid="{8648343E-CEFF-4D6F-B1E9-612770B877D2}"/>
    <cellStyle name="Salida" xfId="43" builtinId="21" customBuiltin="1"/>
    <cellStyle name="Texto" xfId="44" xr:uid="{9D550F35-3BA3-4EFA-8924-F334A3CD834D}"/>
    <cellStyle name="Texto de advertencia" xfId="45" builtinId="11" customBuiltin="1"/>
    <cellStyle name="Texto destacado" xfId="46" xr:uid="{FE685FFB-142D-4DDC-9DBB-77E64BC4B676}"/>
    <cellStyle name="Texto explicativo" xfId="47" builtinId="53" customBuiltin="1"/>
    <cellStyle name="Texto ING" xfId="48" xr:uid="{E855604E-E382-4681-9429-744C5F3F8B50}"/>
    <cellStyle name="Titular" xfId="49" xr:uid="{B11C5EF8-B409-456C-AF50-F24BB61FC9E4}"/>
    <cellStyle name="Titular ING" xfId="50" xr:uid="{B2ADA2E4-C588-4468-B2C0-92E823B05B6B}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Aiaf/Estadis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B949-CAA5-4393-867D-9CE3183904D1}">
  <sheetPr>
    <pageSetUpPr fitToPage="1"/>
  </sheetPr>
  <dimension ref="A1:I25"/>
  <sheetViews>
    <sheetView tabSelected="1" topLeftCell="B1" zoomScaleNormal="100" workbookViewId="0">
      <pane ySplit="5" topLeftCell="A6" activePane="bottomLeft" state="frozen"/>
      <selection pane="bottomLeft" activeCell="D15" sqref="D15"/>
    </sheetView>
  </sheetViews>
  <sheetFormatPr baseColWidth="10" defaultRowHeight="12.5" x14ac:dyDescent="0.25"/>
  <cols>
    <col min="1" max="1" width="0.7265625" customWidth="1"/>
    <col min="2" max="2" width="16.54296875" customWidth="1"/>
    <col min="3" max="5" width="15.7265625" customWidth="1"/>
  </cols>
  <sheetData>
    <row r="1" spans="1:9" s="3" customFormat="1" ht="15" customHeight="1" x14ac:dyDescent="0.35">
      <c r="A1" s="1"/>
      <c r="B1" s="41" t="s">
        <v>4</v>
      </c>
      <c r="C1" s="42"/>
      <c r="D1" s="42"/>
      <c r="E1" s="43"/>
      <c r="F1" s="44" t="s">
        <v>0</v>
      </c>
      <c r="G1" s="45"/>
      <c r="H1" s="45"/>
      <c r="I1" s="2"/>
    </row>
    <row r="2" spans="1:9" s="3" customFormat="1" ht="15" customHeight="1" thickBot="1" x14ac:dyDescent="0.4">
      <c r="A2" s="1"/>
      <c r="B2" s="46" t="s">
        <v>5</v>
      </c>
      <c r="C2" s="47"/>
      <c r="D2" s="47"/>
      <c r="E2" s="48"/>
      <c r="F2" s="4" t="s">
        <v>8</v>
      </c>
      <c r="G2" s="5"/>
      <c r="H2" s="5"/>
      <c r="I2" s="5"/>
    </row>
    <row r="3" spans="1:9" s="7" customFormat="1" ht="15" customHeight="1" x14ac:dyDescent="0.35">
      <c r="A3" s="6"/>
      <c r="B3" s="49" t="s">
        <v>6</v>
      </c>
      <c r="C3" s="50"/>
      <c r="D3" s="50"/>
      <c r="E3" s="51"/>
    </row>
    <row r="4" spans="1:9" s="7" customFormat="1" ht="15" customHeight="1" thickBot="1" x14ac:dyDescent="0.4">
      <c r="A4" s="6"/>
      <c r="B4" s="52" t="s">
        <v>7</v>
      </c>
      <c r="C4" s="53"/>
      <c r="D4" s="53"/>
      <c r="E4" s="54"/>
    </row>
    <row r="5" spans="1:9" s="11" customFormat="1" thickBot="1" x14ac:dyDescent="0.35">
      <c r="A5" s="8"/>
      <c r="B5" s="9"/>
      <c r="C5" s="10" t="s">
        <v>1</v>
      </c>
      <c r="D5" s="23" t="s">
        <v>2</v>
      </c>
      <c r="E5" s="24" t="s">
        <v>3</v>
      </c>
    </row>
    <row r="6" spans="1:9" ht="12.75" customHeight="1" x14ac:dyDescent="0.3">
      <c r="A6" s="15"/>
      <c r="B6" s="19" t="s">
        <v>9</v>
      </c>
      <c r="C6" s="14">
        <v>129579.22999999998</v>
      </c>
      <c r="D6" s="13">
        <v>149603.61999999997</v>
      </c>
      <c r="E6" s="21">
        <f t="shared" ref="E6:E18" si="0">SUM(C6:D6)</f>
        <v>279182.84999999998</v>
      </c>
      <c r="G6" s="26"/>
      <c r="H6" s="26"/>
    </row>
    <row r="7" spans="1:9" ht="12.75" customHeight="1" x14ac:dyDescent="0.3">
      <c r="A7" s="15"/>
      <c r="B7" s="33" t="s">
        <v>10</v>
      </c>
      <c r="C7" s="14">
        <v>184219.03733513996</v>
      </c>
      <c r="D7" s="35">
        <v>49633.759999999995</v>
      </c>
      <c r="E7" s="36">
        <f t="shared" si="0"/>
        <v>233852.79733513994</v>
      </c>
      <c r="G7" s="26"/>
      <c r="H7" s="26"/>
    </row>
    <row r="8" spans="1:9" ht="12.75" customHeight="1" x14ac:dyDescent="0.3">
      <c r="A8" s="15"/>
      <c r="B8" s="33" t="s">
        <v>11</v>
      </c>
      <c r="C8" s="34">
        <v>96316.41</v>
      </c>
      <c r="D8" s="38">
        <v>18389</v>
      </c>
      <c r="E8" s="36">
        <f t="shared" si="0"/>
        <v>114705.41</v>
      </c>
      <c r="G8" s="26"/>
      <c r="H8" s="26"/>
    </row>
    <row r="9" spans="1:9" ht="12.75" customHeight="1" x14ac:dyDescent="0.3">
      <c r="A9" s="15"/>
      <c r="B9" s="33" t="s">
        <v>12</v>
      </c>
      <c r="C9" s="34">
        <v>161987.83000000002</v>
      </c>
      <c r="D9" s="38">
        <v>21958</v>
      </c>
      <c r="E9" s="36">
        <f>SUM(C9:D9)</f>
        <v>183945.83000000002</v>
      </c>
      <c r="G9" s="26"/>
      <c r="H9" s="26"/>
    </row>
    <row r="10" spans="1:9" ht="12.75" customHeight="1" thickBot="1" x14ac:dyDescent="0.35">
      <c r="A10" s="15"/>
      <c r="B10" s="27" t="s">
        <v>14</v>
      </c>
      <c r="C10" s="30">
        <v>99114.900000000009</v>
      </c>
      <c r="D10" s="39">
        <v>4708.2800000000007</v>
      </c>
      <c r="E10" s="31">
        <v>103823.18</v>
      </c>
      <c r="G10" s="26"/>
      <c r="H10" s="26"/>
    </row>
    <row r="11" spans="1:9" ht="12.75" customHeight="1" x14ac:dyDescent="0.3">
      <c r="A11" s="15"/>
      <c r="B11" s="16">
        <v>45474</v>
      </c>
      <c r="C11" s="20">
        <v>9239.81</v>
      </c>
      <c r="D11" s="20">
        <v>103.19</v>
      </c>
      <c r="E11" s="22">
        <f t="shared" si="0"/>
        <v>9343</v>
      </c>
      <c r="F11" s="12"/>
      <c r="G11" s="25"/>
      <c r="H11" s="25"/>
    </row>
    <row r="12" spans="1:9" ht="12.75" customHeight="1" x14ac:dyDescent="0.3">
      <c r="A12" s="15"/>
      <c r="B12" s="16">
        <v>45505</v>
      </c>
      <c r="C12" s="20">
        <v>6773.75</v>
      </c>
      <c r="D12" s="20">
        <v>401.49</v>
      </c>
      <c r="E12" s="22">
        <f t="shared" si="0"/>
        <v>7175.24</v>
      </c>
      <c r="F12" s="12"/>
      <c r="G12" s="25"/>
      <c r="H12" s="25"/>
    </row>
    <row r="13" spans="1:9" ht="12.75" customHeight="1" x14ac:dyDescent="0.3">
      <c r="A13" s="15"/>
      <c r="B13" s="16">
        <v>45536</v>
      </c>
      <c r="C13" s="20">
        <v>11472.42</v>
      </c>
      <c r="D13" s="20">
        <v>201.58</v>
      </c>
      <c r="E13" s="22">
        <f t="shared" si="0"/>
        <v>11674</v>
      </c>
      <c r="F13" s="12"/>
      <c r="G13" s="25"/>
      <c r="H13" s="25"/>
    </row>
    <row r="14" spans="1:9" ht="12.75" customHeight="1" x14ac:dyDescent="0.3">
      <c r="A14" s="15"/>
      <c r="B14" s="16">
        <v>45566</v>
      </c>
      <c r="C14" s="20">
        <v>12107.93</v>
      </c>
      <c r="D14" s="20">
        <v>253.01</v>
      </c>
      <c r="E14" s="22">
        <f t="shared" si="0"/>
        <v>12360.94</v>
      </c>
      <c r="F14" s="12"/>
      <c r="G14" s="25"/>
      <c r="H14" s="25"/>
    </row>
    <row r="15" spans="1:9" ht="12.75" customHeight="1" x14ac:dyDescent="0.3">
      <c r="A15" s="15"/>
      <c r="B15" s="16">
        <v>45597</v>
      </c>
      <c r="C15" s="20">
        <v>8222.83</v>
      </c>
      <c r="D15" s="20">
        <v>254.93</v>
      </c>
      <c r="E15" s="22">
        <f t="shared" si="0"/>
        <v>8477.76</v>
      </c>
      <c r="F15" s="12"/>
      <c r="G15" s="25"/>
      <c r="H15" s="25"/>
    </row>
    <row r="16" spans="1:9" ht="12.75" customHeight="1" x14ac:dyDescent="0.3">
      <c r="A16" s="15"/>
      <c r="B16" s="32">
        <v>45627</v>
      </c>
      <c r="C16" s="28">
        <v>4588.9399999999996</v>
      </c>
      <c r="D16" s="28">
        <v>130.56</v>
      </c>
      <c r="E16" s="29">
        <f t="shared" si="0"/>
        <v>4719.5</v>
      </c>
      <c r="F16" s="12"/>
      <c r="G16" s="25"/>
      <c r="H16" s="25"/>
    </row>
    <row r="17" spans="1:8" ht="12.75" customHeight="1" x14ac:dyDescent="0.3">
      <c r="A17" s="15"/>
      <c r="B17" s="40">
        <v>45658</v>
      </c>
      <c r="C17" s="20">
        <v>9207.65</v>
      </c>
      <c r="D17" s="20">
        <v>256.64999999999998</v>
      </c>
      <c r="E17" s="22">
        <f t="shared" si="0"/>
        <v>9464.2999999999993</v>
      </c>
      <c r="F17" s="12"/>
      <c r="G17" s="25"/>
      <c r="H17" s="25"/>
    </row>
    <row r="18" spans="1:8" ht="12.75" customHeight="1" x14ac:dyDescent="0.3">
      <c r="A18" s="15"/>
      <c r="B18" s="16">
        <v>45689</v>
      </c>
      <c r="C18" s="20">
        <v>9991</v>
      </c>
      <c r="D18" s="20">
        <v>314</v>
      </c>
      <c r="E18" s="22">
        <f t="shared" si="0"/>
        <v>10305</v>
      </c>
      <c r="F18" s="12"/>
      <c r="G18" s="25"/>
      <c r="H18" s="25"/>
    </row>
    <row r="19" spans="1:8" ht="12.75" customHeight="1" x14ac:dyDescent="0.3">
      <c r="A19" s="15"/>
      <c r="B19" s="40">
        <v>45717</v>
      </c>
      <c r="C19" s="20">
        <v>8752</v>
      </c>
      <c r="D19" s="20">
        <v>35</v>
      </c>
      <c r="E19" s="22">
        <v>8787</v>
      </c>
      <c r="F19" s="12"/>
      <c r="G19" s="25"/>
      <c r="H19" s="25"/>
    </row>
    <row r="20" spans="1:8" ht="12.75" customHeight="1" x14ac:dyDescent="0.3">
      <c r="A20" s="15"/>
      <c r="B20" s="16">
        <v>45748</v>
      </c>
      <c r="C20" s="20">
        <v>6195</v>
      </c>
      <c r="D20" s="20">
        <v>354</v>
      </c>
      <c r="E20" s="22">
        <f>+D20+C20</f>
        <v>6549</v>
      </c>
      <c r="F20" s="12"/>
      <c r="G20" s="25"/>
      <c r="H20" s="25"/>
    </row>
    <row r="21" spans="1:8" ht="12.75" customHeight="1" x14ac:dyDescent="0.3">
      <c r="A21" s="15"/>
      <c r="B21" s="40">
        <v>45778</v>
      </c>
      <c r="C21" s="20">
        <v>8696</v>
      </c>
      <c r="D21" s="20">
        <v>38</v>
      </c>
      <c r="E21" s="22">
        <v>8734</v>
      </c>
      <c r="F21" s="12"/>
      <c r="G21" s="25"/>
      <c r="H21" s="25"/>
    </row>
    <row r="22" spans="1:8" ht="12.75" customHeight="1" x14ac:dyDescent="0.3">
      <c r="A22" s="15"/>
      <c r="B22" s="40">
        <v>45809</v>
      </c>
      <c r="C22" s="20">
        <v>12024.42</v>
      </c>
      <c r="D22" s="20">
        <v>26</v>
      </c>
      <c r="E22" s="22">
        <v>12050.42</v>
      </c>
      <c r="F22" s="12"/>
      <c r="G22" s="25"/>
      <c r="H22" s="25"/>
    </row>
    <row r="23" spans="1:8" ht="12.75" customHeight="1" x14ac:dyDescent="0.3">
      <c r="A23" s="15"/>
      <c r="B23" s="40">
        <v>45839</v>
      </c>
      <c r="C23" s="20">
        <v>14912.28</v>
      </c>
      <c r="D23" s="20">
        <v>230.79</v>
      </c>
      <c r="E23" s="22">
        <v>12050.42</v>
      </c>
      <c r="F23" s="12"/>
      <c r="G23" s="25"/>
      <c r="H23" s="25"/>
    </row>
    <row r="24" spans="1:8" ht="12.75" customHeight="1" thickBot="1" x14ac:dyDescent="0.35">
      <c r="A24" s="15"/>
      <c r="B24" s="40">
        <v>45870</v>
      </c>
      <c r="C24" s="20">
        <v>9281.82</v>
      </c>
      <c r="D24" s="20">
        <v>147.36000000000001</v>
      </c>
      <c r="E24" s="22">
        <f>+D24+C24</f>
        <v>9429.18</v>
      </c>
      <c r="F24" s="12"/>
      <c r="G24" s="25"/>
      <c r="H24" s="25"/>
    </row>
    <row r="25" spans="1:8" ht="12.75" customHeight="1" thickBot="1" x14ac:dyDescent="0.35">
      <c r="A25" s="15"/>
      <c r="B25" s="17" t="s">
        <v>13</v>
      </c>
      <c r="C25" s="18">
        <f>SUM(C17:C24)</f>
        <v>79060.170000000013</v>
      </c>
      <c r="D25" s="18">
        <f>SUM(D17:D24)</f>
        <v>1401.8000000000002</v>
      </c>
      <c r="E25" s="18">
        <f>SUM(E17:E24)</f>
        <v>77369.320000000007</v>
      </c>
      <c r="F25" s="37"/>
    </row>
  </sheetData>
  <sheetProtection formatCells="0" formatColumns="0" formatRows="0" insertColumns="0" insertRows="0" insertHyperlinks="0" deleteColumns="0" deleteRows="0" sort="0" autoFilter="0" pivotTables="0"/>
  <mergeCells count="5">
    <mergeCell ref="B1:E1"/>
    <mergeCell ref="F1:H1"/>
    <mergeCell ref="B2:E2"/>
    <mergeCell ref="B3:E3"/>
    <mergeCell ref="B4:E4"/>
  </mergeCells>
  <hyperlinks>
    <hyperlink ref="F2" r:id="rId1" xr:uid="{556C2960-D300-4E54-A6AD-B58321454CAB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09-01 Contrat. Deuda BME</vt:lpstr>
      <vt:lpstr>'TABLA 09-01 Contrat. Deuda BME'!Área_de_impresión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Garrido Domingo, Francisco Javier</cp:lastModifiedBy>
  <cp:lastPrinted>2019-03-13T12:16:03Z</cp:lastPrinted>
  <dcterms:created xsi:type="dcterms:W3CDTF">2008-08-19T11:40:34Z</dcterms:created>
  <dcterms:modified xsi:type="dcterms:W3CDTF">2025-09-16T17:24:23Z</dcterms:modified>
</cp:coreProperties>
</file>