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Estudios-Madrid\ESTADISTICAS\ESTADÍSTICAS MENSUALES REV. BOLSA ON LINE\9. Mercado de deuda publica\"/>
    </mc:Choice>
  </mc:AlternateContent>
  <xr:revisionPtr revIDLastSave="0" documentId="8_{C76927A9-5D28-4186-923D-A48B36FADB34}" xr6:coauthVersionLast="47" xr6:coauthVersionMax="47" xr10:uidLastSave="{00000000-0000-0000-0000-000000000000}"/>
  <bookViews>
    <workbookView xWindow="-110" yWindow="-110" windowWidth="19420" windowHeight="11620" xr2:uid="{BB2671E1-51A2-4029-AB06-EC54DAAA21B7}"/>
  </bookViews>
  <sheets>
    <sheet name="TABLA 09-03 (Saldos Vivos BME)" sheetId="2" r:id="rId1"/>
  </sheets>
  <definedNames>
    <definedName name="_xlnm.Print_Area" localSheetId="0">'TABLA 09-03 (Saldos Vivos BME)'!$B$1:$L$12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" l="1"/>
  <c r="I26" i="2"/>
  <c r="I23" i="2"/>
  <c r="I22" i="2"/>
  <c r="I21" i="2"/>
  <c r="I20" i="2"/>
  <c r="I12" i="2"/>
  <c r="I18" i="2"/>
  <c r="I11" i="2"/>
  <c r="I16" i="2"/>
  <c r="I15" i="2"/>
  <c r="I14" i="2"/>
  <c r="I10" i="2"/>
  <c r="I9" i="2"/>
  <c r="I8" i="2"/>
</calcChain>
</file>

<file path=xl/sharedStrings.xml><?xml version="1.0" encoding="utf-8"?>
<sst xmlns="http://schemas.openxmlformats.org/spreadsheetml/2006/main" count="30" uniqueCount="29">
  <si>
    <t>TOTAL</t>
  </si>
  <si>
    <t>Treasury Bills</t>
  </si>
  <si>
    <t>Euros, in millions</t>
  </si>
  <si>
    <t>Millones de euros</t>
  </si>
  <si>
    <t>2018</t>
  </si>
  <si>
    <t>SALDOS VIVOS DE DEUDA PÚBLICA POR INSTRUMENTOS EN LOS MERCADOS DE BME</t>
  </si>
  <si>
    <t>Letras del Tesoro</t>
  </si>
  <si>
    <t>Pagarés CC.AA.</t>
  </si>
  <si>
    <t>Deuda del Tesoro</t>
  </si>
  <si>
    <t>Deuda CC.AA.</t>
  </si>
  <si>
    <t>Otros emisores públicos</t>
  </si>
  <si>
    <t>Strips</t>
  </si>
  <si>
    <t>Deuda Pública Extranjera</t>
  </si>
  <si>
    <t>Deuda Pública Bolsa Barcelona</t>
  </si>
  <si>
    <t>Deuda Pública Bolsa Bilbao</t>
  </si>
  <si>
    <t>Bonds</t>
  </si>
  <si>
    <t>CC.AA. Debt</t>
  </si>
  <si>
    <t>Other Public Issuers</t>
  </si>
  <si>
    <t>CC.AA. Bills</t>
  </si>
  <si>
    <t>Foreign Public Debt</t>
  </si>
  <si>
    <t xml:space="preserve"> Public Debt Barcelona SE</t>
  </si>
  <si>
    <t xml:space="preserve"> Public Debt Bilbao SE</t>
  </si>
  <si>
    <t>PUBLIC DEBT OUTSTANDING BALANCE BY INSTRUMENTS IN BME MARKETS</t>
  </si>
  <si>
    <t>2020</t>
  </si>
  <si>
    <t>2021</t>
  </si>
  <si>
    <t>2022</t>
  </si>
  <si>
    <t>2023</t>
  </si>
  <si>
    <t>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</si>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</sst>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6" formatCode="_-* #,##0.00\ _p_t_a_-;\-* #,##0.00\ _p_t_a_-;_-* &quot;-&quot;??\ _p_t_a_-;_-@_-"/>
    <numFmt numFmtId="167" formatCode="_-* #,##0\ _p_t_a_-;\-* #,##0\ _p_t_a_-;_-* &quot;-&quot;\ _p_t_a_-;_-@_-"/>
    <numFmt numFmtId="168" formatCode="_-* #,##0.00\ &quot;pta&quot;_-;\-* #,##0.00\ &quot;pta&quot;_-;_-* &quot;-&quot;??\ &quot;pta&quot;_-;_-@_-"/>
    <numFmt numFmtId="169" formatCode="_-* #,##0\ &quot;pta&quot;_-;\-* #,##0\ &quot;pta&quot;_-;_-* &quot;-&quot;\ &quot;pta&quot;_-;_-@_-"/>
    <numFmt numFmtId="170" formatCode="#,##0.0"/>
    <numFmt numFmtId="171" formatCode="[$-C0A]mmmm\-yy;@"/>
  </numFmts>
  <fonts count="33" x14ac:knownFonts="1">
    <font>
      <sz val="10"/>
      <name val="Arial"/>
      <family val="2"/>
    </font>
    <font>
      <b/>
      <sz val="9"/>
      <name val="Arial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A7C0"/>
        <bgColor indexed="64"/>
      </patternFill>
    </fill>
    <fill>
      <patternFill patternType="solid">
        <fgColor rgb="FF002652"/>
        <bgColor indexed="64"/>
      </patternFill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Border="0">
      <alignment horizontal="center" vertical="center" wrapText="1"/>
    </xf>
    <xf numFmtId="14" fontId="1" fillId="20" borderId="2">
      <alignment horizontal="center" vertical="center" wrapText="1"/>
    </xf>
    <xf numFmtId="0" fontId="10" fillId="21" borderId="29" applyNumberFormat="0" applyAlignment="0" applyProtection="0"/>
    <xf numFmtId="0" fontId="11" fillId="22" borderId="30" applyNumberFormat="0" applyAlignment="0" applyProtection="0"/>
    <xf numFmtId="0" fontId="12" fillId="0" borderId="31" applyNumberFormat="0" applyFill="0" applyAlignment="0" applyProtection="0"/>
    <xf numFmtId="0" fontId="13" fillId="0" borderId="0" applyNumberFormat="0" applyFill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4" fillId="29" borderId="29" applyNumberFormat="0" applyAlignment="0" applyProtection="0"/>
    <xf numFmtId="0" fontId="2" fillId="0" borderId="0" applyNumberFormat="0" applyFill="0" applyBorder="0" applyAlignment="0" applyProtection="0"/>
    <xf numFmtId="0" fontId="15" fillId="30" borderId="0" applyNumberFormat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6" fillId="31" borderId="0" applyNumberFormat="0" applyBorder="0" applyAlignment="0" applyProtection="0"/>
    <xf numFmtId="0" fontId="3" fillId="0" borderId="0"/>
    <xf numFmtId="0" fontId="7" fillId="32" borderId="32" applyNumberFormat="0" applyFont="0" applyAlignment="0" applyProtection="0"/>
    <xf numFmtId="4" fontId="4" fillId="0" borderId="0" applyBorder="0"/>
    <xf numFmtId="3" fontId="4" fillId="0" borderId="0" applyBorder="0"/>
    <xf numFmtId="0" fontId="17" fillId="21" borderId="33" applyNumberFormat="0" applyAlignment="0" applyProtection="0"/>
    <xf numFmtId="49" fontId="4" fillId="0" borderId="0" applyNumberFormat="0" applyBorder="0">
      <alignment horizontal="left"/>
    </xf>
    <xf numFmtId="0" fontId="18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19" fillId="0" borderId="0" applyNumberFormat="0" applyFill="0" applyBorder="0" applyAlignment="0" applyProtection="0"/>
    <xf numFmtId="0" fontId="20" fillId="0" borderId="0" applyNumberFormat="0" applyBorder="0">
      <alignment horizontal="left" vertical="center" wrapText="1"/>
    </xf>
    <xf numFmtId="0" fontId="5" fillId="33" borderId="3">
      <alignment horizontal="left" wrapText="1"/>
    </xf>
    <xf numFmtId="0" fontId="21" fillId="33" borderId="4">
      <alignment horizontal="left" wrapText="1"/>
    </xf>
    <xf numFmtId="0" fontId="22" fillId="0" borderId="0" applyNumberFormat="0" applyFill="0" applyBorder="0" applyAlignment="0" applyProtection="0"/>
    <xf numFmtId="0" fontId="23" fillId="0" borderId="34" applyNumberFormat="0" applyFill="0" applyAlignment="0" applyProtection="0"/>
    <xf numFmtId="0" fontId="13" fillId="0" borderId="35" applyNumberFormat="0" applyFill="0" applyAlignment="0" applyProtection="0"/>
    <xf numFmtId="0" fontId="6" fillId="0" borderId="5" applyNumberFormat="0" applyFont="0" applyFill="0" applyAlignment="0" applyProtection="0"/>
  </cellStyleXfs>
  <cellXfs count="64">
    <xf numFmtId="0" fontId="0" fillId="0" borderId="0" xfId="0"/>
    <xf numFmtId="3" fontId="4" fillId="0" borderId="0" xfId="42"/>
    <xf numFmtId="0" fontId="0" fillId="34" borderId="6" xfId="0" applyFill="1" applyBorder="1"/>
    <xf numFmtId="3" fontId="24" fillId="34" borderId="36" xfId="0" applyNumberFormat="1" applyFont="1" applyFill="1" applyBorder="1"/>
    <xf numFmtId="3" fontId="24" fillId="34" borderId="37" xfId="0" applyNumberFormat="1" applyFont="1" applyFill="1" applyBorder="1"/>
    <xf numFmtId="0" fontId="0" fillId="34" borderId="0" xfId="0" applyFill="1"/>
    <xf numFmtId="170" fontId="0" fillId="0" borderId="0" xfId="0" applyNumberFormat="1"/>
    <xf numFmtId="3" fontId="24" fillId="0" borderId="6" xfId="39" applyNumberFormat="1" applyFont="1" applyBorder="1"/>
    <xf numFmtId="171" fontId="24" fillId="0" borderId="38" xfId="44" applyNumberFormat="1" applyFont="1" applyBorder="1">
      <alignment horizontal="left"/>
    </xf>
    <xf numFmtId="49" fontId="24" fillId="34" borderId="39" xfId="0" applyNumberFormat="1" applyFont="1" applyFill="1" applyBorder="1" applyAlignment="1">
      <alignment horizontal="left"/>
    </xf>
    <xf numFmtId="3" fontId="24" fillId="34" borderId="40" xfId="0" applyNumberFormat="1" applyFont="1" applyFill="1" applyBorder="1"/>
    <xf numFmtId="3" fontId="24" fillId="20" borderId="41" xfId="0" applyNumberFormat="1" applyFont="1" applyFill="1" applyBorder="1"/>
    <xf numFmtId="3" fontId="24" fillId="20" borderId="7" xfId="39" applyNumberFormat="1" applyFont="1" applyFill="1" applyBorder="1"/>
    <xf numFmtId="49" fontId="24" fillId="34" borderId="42" xfId="0" applyNumberFormat="1" applyFont="1" applyFill="1" applyBorder="1" applyAlignment="1">
      <alignment horizontal="left"/>
    </xf>
    <xf numFmtId="3" fontId="24" fillId="0" borderId="0" xfId="39" applyNumberFormat="1" applyFont="1" applyBorder="1"/>
    <xf numFmtId="0" fontId="25" fillId="34" borderId="0" xfId="0" applyFont="1" applyFill="1"/>
    <xf numFmtId="14" fontId="26" fillId="35" borderId="8" xfId="20" applyFont="1" applyFill="1" applyBorder="1">
      <alignment horizontal="center" vertical="center" wrapText="1"/>
    </xf>
    <xf numFmtId="14" fontId="26" fillId="35" borderId="9" xfId="20" applyFont="1" applyFill="1" applyBorder="1">
      <alignment horizontal="center" vertical="center" wrapText="1"/>
    </xf>
    <xf numFmtId="14" fontId="26" fillId="35" borderId="10" xfId="20" applyFont="1" applyFill="1" applyBorder="1">
      <alignment horizontal="center" vertical="center" wrapText="1"/>
    </xf>
    <xf numFmtId="14" fontId="26" fillId="35" borderId="11" xfId="20" applyFont="1" applyFill="1" applyBorder="1">
      <alignment horizontal="center" vertical="center" wrapText="1"/>
    </xf>
    <xf numFmtId="14" fontId="26" fillId="35" borderId="12" xfId="20" applyFont="1" applyFill="1" applyBorder="1">
      <alignment horizontal="center" vertical="center" wrapText="1"/>
    </xf>
    <xf numFmtId="14" fontId="26" fillId="35" borderId="13" xfId="20" applyFont="1" applyFill="1" applyBorder="1">
      <alignment horizontal="center" vertical="center" wrapText="1"/>
    </xf>
    <xf numFmtId="14" fontId="26" fillId="35" borderId="14" xfId="20" applyFont="1" applyFill="1" applyBorder="1">
      <alignment horizontal="center" vertical="center" wrapText="1"/>
    </xf>
    <xf numFmtId="14" fontId="26" fillId="35" borderId="10" xfId="20" applyFont="1" applyFill="1" applyBorder="1" applyAlignment="1">
      <alignment horizontal="center" vertical="center" wrapText="1"/>
    </xf>
    <xf numFmtId="0" fontId="25" fillId="0" borderId="0" xfId="0" applyFont="1"/>
    <xf numFmtId="14" fontId="27" fillId="20" borderId="15" xfId="20" applyFont="1" applyFill="1" applyBorder="1">
      <alignment horizontal="center" vertical="center" wrapText="1"/>
    </xf>
    <xf numFmtId="14" fontId="27" fillId="20" borderId="14" xfId="20" applyFont="1" applyFill="1" applyBorder="1">
      <alignment horizontal="center" vertical="center" wrapText="1"/>
    </xf>
    <xf numFmtId="14" fontId="27" fillId="20" borderId="16" xfId="20" applyFont="1" applyFill="1" applyBorder="1">
      <alignment horizontal="center" vertical="center" wrapText="1"/>
    </xf>
    <xf numFmtId="14" fontId="27" fillId="20" borderId="17" xfId="20" applyFont="1" applyFill="1" applyBorder="1">
      <alignment horizontal="center" vertical="center" wrapText="1"/>
    </xf>
    <xf numFmtId="0" fontId="28" fillId="36" borderId="0" xfId="0" applyFont="1" applyFill="1"/>
    <xf numFmtId="0" fontId="29" fillId="0" borderId="0" xfId="0" applyFont="1" applyFill="1" applyBorder="1" applyAlignment="1"/>
    <xf numFmtId="0" fontId="29" fillId="0" borderId="0" xfId="0" applyFont="1"/>
    <xf numFmtId="0" fontId="28" fillId="0" borderId="0" xfId="0" applyFont="1"/>
    <xf numFmtId="0" fontId="30" fillId="0" borderId="0" xfId="32" applyFont="1" applyFill="1" applyBorder="1" applyAlignment="1">
      <alignment vertical="top"/>
    </xf>
    <xf numFmtId="0" fontId="28" fillId="0" borderId="0" xfId="0" applyFont="1" applyFill="1" applyBorder="1"/>
    <xf numFmtId="0" fontId="31" fillId="34" borderId="0" xfId="0" applyFont="1" applyFill="1"/>
    <xf numFmtId="0" fontId="31" fillId="0" borderId="0" xfId="0" applyFont="1" applyFill="1" applyBorder="1"/>
    <xf numFmtId="0" fontId="31" fillId="0" borderId="0" xfId="0" applyFont="1"/>
    <xf numFmtId="3" fontId="24" fillId="0" borderId="43" xfId="39" applyNumberFormat="1" applyFont="1" applyBorder="1"/>
    <xf numFmtId="3" fontId="24" fillId="0" borderId="18" xfId="39" applyNumberFormat="1" applyFont="1" applyBorder="1"/>
    <xf numFmtId="3" fontId="24" fillId="0" borderId="0" xfId="39" applyNumberFormat="1" applyFont="1" applyFill="1" applyBorder="1"/>
    <xf numFmtId="3" fontId="24" fillId="20" borderId="19" xfId="39" applyNumberFormat="1" applyFont="1" applyFill="1" applyBorder="1"/>
    <xf numFmtId="3" fontId="0" fillId="0" borderId="0" xfId="0" applyNumberFormat="1"/>
    <xf numFmtId="3" fontId="24" fillId="0" borderId="44" xfId="39" applyNumberFormat="1" applyFont="1" applyBorder="1"/>
    <xf numFmtId="3" fontId="24" fillId="0" borderId="20" xfId="39" applyNumberFormat="1" applyFont="1" applyBorder="1"/>
    <xf numFmtId="3" fontId="24" fillId="0" borderId="21" xfId="39" applyNumberFormat="1" applyFont="1" applyBorder="1"/>
    <xf numFmtId="3" fontId="24" fillId="0" borderId="22" xfId="39" applyNumberFormat="1" applyFont="1" applyBorder="1"/>
    <xf numFmtId="171" fontId="24" fillId="0" borderId="45" xfId="44" applyNumberFormat="1" applyFont="1" applyBorder="1">
      <alignment horizontal="left"/>
    </xf>
    <xf numFmtId="3" fontId="24" fillId="0" borderId="46" xfId="39" applyNumberFormat="1" applyFont="1" applyBorder="1"/>
    <xf numFmtId="3" fontId="24" fillId="0" borderId="23" xfId="39" applyNumberFormat="1" applyFont="1" applyBorder="1"/>
    <xf numFmtId="3" fontId="24" fillId="0" borderId="24" xfId="39" applyNumberFormat="1" applyFont="1" applyBorder="1"/>
    <xf numFmtId="3" fontId="24" fillId="20" borderId="25" xfId="39" applyNumberFormat="1" applyFont="1" applyFill="1" applyBorder="1"/>
    <xf numFmtId="3" fontId="24" fillId="0" borderId="26" xfId="39" applyNumberFormat="1" applyFont="1" applyBorder="1"/>
    <xf numFmtId="171" fontId="24" fillId="0" borderId="47" xfId="44" applyNumberFormat="1" applyFont="1" applyBorder="1">
      <alignment horizontal="left"/>
    </xf>
    <xf numFmtId="0" fontId="32" fillId="37" borderId="27" xfId="49" applyFont="1" applyFill="1" applyBorder="1">
      <alignment horizontal="left" wrapText="1"/>
    </xf>
    <xf numFmtId="0" fontId="32" fillId="37" borderId="23" xfId="49" applyFont="1" applyFill="1" applyBorder="1">
      <alignment horizontal="left" wrapText="1"/>
    </xf>
    <xf numFmtId="0" fontId="32" fillId="37" borderId="28" xfId="49" applyFont="1" applyFill="1" applyBorder="1" applyAlignment="1">
      <alignment horizontal="left" vertical="top" wrapText="1"/>
    </xf>
    <xf numFmtId="0" fontId="32" fillId="37" borderId="20" xfId="49" applyFont="1" applyFill="1" applyBorder="1" applyAlignment="1">
      <alignment horizontal="left" vertical="top" wrapText="1"/>
    </xf>
    <xf numFmtId="0" fontId="32" fillId="36" borderId="27" xfId="50" applyFont="1" applyFill="1" applyBorder="1">
      <alignment horizontal="left" wrapText="1"/>
    </xf>
    <xf numFmtId="0" fontId="32" fillId="36" borderId="23" xfId="50" applyFont="1" applyFill="1" applyBorder="1">
      <alignment horizontal="left" wrapText="1"/>
    </xf>
    <xf numFmtId="0" fontId="32" fillId="36" borderId="28" xfId="50" applyFont="1" applyFill="1" applyBorder="1" applyAlignment="1">
      <alignment horizontal="left" vertical="top" wrapText="1"/>
    </xf>
    <xf numFmtId="0" fontId="32" fillId="36" borderId="20" xfId="50" applyFont="1" applyFill="1" applyBorder="1" applyAlignment="1">
      <alignment horizontal="left" vertical="top" wrapText="1"/>
    </xf>
    <xf numFmtId="14" fontId="26" fillId="38" borderId="25" xfId="20" applyFont="1" applyFill="1" applyBorder="1" applyAlignment="1">
      <alignment horizontal="center" vertical="center" wrapText="1"/>
    </xf>
    <xf numFmtId="14" fontId="26" fillId="38" borderId="19" xfId="20" applyFont="1" applyFill="1" applyBorder="1" applyAlignment="1">
      <alignment horizontal="center" vertical="center" wrapText="1"/>
    </xf>
  </cellXfs>
  <cellStyles count="5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abecera ING" xfId="19" xr:uid="{1EA1123C-8251-433F-A1F9-C06525B237C6}"/>
    <cellStyle name="Cabeceras" xfId="20" xr:uid="{917397B7-7BE8-4AF6-A80E-D3F03B439D3D}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Incorrecto" xfId="33" builtinId="27" customBuiltin="1"/>
    <cellStyle name="Millares" xfId="34" builtinId="3" customBuiltin="1"/>
    <cellStyle name="Millares [0]" xfId="35" builtinId="6" customBuiltin="1"/>
    <cellStyle name="Moneda" xfId="36" builtinId="4" customBuiltin="1"/>
    <cellStyle name="Moneda [0]" xfId="37" builtinId="7" customBuiltin="1"/>
    <cellStyle name="Neutral" xfId="38" builtinId="28" customBuiltin="1"/>
    <cellStyle name="Normal" xfId="0" builtinId="0" customBuiltin="1"/>
    <cellStyle name="Normal 2" xfId="39" xr:uid="{F90C408D-33D0-47D5-9529-805C82F5739B}"/>
    <cellStyle name="Notas" xfId="40" builtinId="10" customBuiltin="1"/>
    <cellStyle name="numero" xfId="41" xr:uid="{5B4F56B6-F5CC-4A40-A0FF-C1A837574977}"/>
    <cellStyle name="numero sin decimales" xfId="42" xr:uid="{79BDD507-AE22-494B-8726-908A96272243}"/>
    <cellStyle name="Salida" xfId="43" builtinId="21" customBuiltin="1"/>
    <cellStyle name="Texto" xfId="44" xr:uid="{BD30740B-A9E9-49C1-AF40-3579278BD464}"/>
    <cellStyle name="Texto de advertencia" xfId="45" builtinId="11" customBuiltin="1"/>
    <cellStyle name="Texto destacado" xfId="46" xr:uid="{1B95338D-D8F2-4AA8-B7FE-9B4CC9974128}"/>
    <cellStyle name="Texto explicativo" xfId="47" builtinId="53" customBuiltin="1"/>
    <cellStyle name="Texto ING" xfId="48" xr:uid="{B51BDCFE-2AFA-413C-BB74-A1433A33FAAA}"/>
    <cellStyle name="Titular" xfId="49" xr:uid="{0CCF0762-2124-4F16-BECE-87C2FDC2CB8C}"/>
    <cellStyle name="Titular ING" xfId="50" xr:uid="{E235607D-298E-41EA-A0A9-EE1A92544232}"/>
    <cellStyle name="Título" xfId="51" builtinId="15" customBuiltin="1"/>
    <cellStyle name="Título 2" xfId="52" builtinId="17" customBuiltin="1"/>
    <cellStyle name="Título 3" xfId="53" builtinId="18" customBuiltin="1"/>
    <cellStyle name="Total" xfId="54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5E270-BE32-45F0-B466-EE4A5C1C13DB}">
  <sheetPr>
    <pageSetUpPr fitToPage="1"/>
  </sheetPr>
  <dimension ref="A1:P28"/>
  <sheetViews>
    <sheetView tabSelected="1" zoomScale="120" zoomScaleNormal="120" workbookViewId="0">
      <pane ySplit="5" topLeftCell="A14" activePane="bottomLeft" state="frozen"/>
      <selection pane="bottomLeft" activeCell="D27" sqref="D27"/>
    </sheetView>
  </sheetViews>
  <sheetFormatPr baseColWidth="10" defaultRowHeight="12.5" x14ac:dyDescent="0.25"/>
  <cols>
    <col min="1" max="1" width="0.7265625" customWidth="1"/>
    <col min="2" max="2" width="16.54296875" customWidth="1"/>
    <col min="3" max="12" width="12.7265625" customWidth="1"/>
  </cols>
  <sheetData>
    <row r="1" spans="1:16" s="32" customFormat="1" ht="15" customHeight="1" x14ac:dyDescent="0.35">
      <c r="A1" s="29"/>
      <c r="B1" s="54" t="s">
        <v>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30"/>
      <c r="N1" s="30"/>
      <c r="O1" s="30"/>
      <c r="P1" s="31"/>
    </row>
    <row r="2" spans="1:16" s="32" customFormat="1" ht="15" customHeight="1" thickBot="1" x14ac:dyDescent="0.4">
      <c r="A2" s="29"/>
      <c r="B2" s="56" t="s">
        <v>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33"/>
      <c r="N2" s="34"/>
      <c r="O2" s="34"/>
    </row>
    <row r="3" spans="1:16" s="37" customFormat="1" ht="15" customHeight="1" x14ac:dyDescent="0.35">
      <c r="A3" s="35"/>
      <c r="B3" s="58" t="s">
        <v>22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36"/>
      <c r="N3" s="36"/>
      <c r="O3" s="36"/>
    </row>
    <row r="4" spans="1:16" s="37" customFormat="1" ht="15" customHeight="1" thickBot="1" x14ac:dyDescent="0.4">
      <c r="A4" s="35"/>
      <c r="B4" s="60" t="s">
        <v>2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36"/>
      <c r="N4" s="36"/>
      <c r="O4" s="36"/>
    </row>
    <row r="5" spans="1:16" s="24" customFormat="1" ht="39.5" thickBot="1" x14ac:dyDescent="0.35">
      <c r="A5" s="15"/>
      <c r="B5" s="16"/>
      <c r="C5" s="17" t="s">
        <v>6</v>
      </c>
      <c r="D5" s="18" t="s">
        <v>7</v>
      </c>
      <c r="E5" s="19" t="s">
        <v>8</v>
      </c>
      <c r="F5" s="20" t="s">
        <v>9</v>
      </c>
      <c r="G5" s="21" t="s">
        <v>10</v>
      </c>
      <c r="H5" s="22" t="s">
        <v>11</v>
      </c>
      <c r="I5" s="62" t="s">
        <v>0</v>
      </c>
      <c r="J5" s="21" t="s">
        <v>12</v>
      </c>
      <c r="K5" s="23" t="s">
        <v>13</v>
      </c>
      <c r="L5" s="18" t="s">
        <v>14</v>
      </c>
    </row>
    <row r="6" spans="1:16" s="24" customFormat="1" ht="24.75" customHeight="1" thickBot="1" x14ac:dyDescent="0.35">
      <c r="A6" s="15"/>
      <c r="B6" s="25"/>
      <c r="C6" s="26" t="s">
        <v>1</v>
      </c>
      <c r="D6" s="27" t="s">
        <v>18</v>
      </c>
      <c r="E6" s="27" t="s">
        <v>15</v>
      </c>
      <c r="F6" s="27" t="s">
        <v>16</v>
      </c>
      <c r="G6" s="27" t="s">
        <v>17</v>
      </c>
      <c r="H6" s="27" t="s">
        <v>11</v>
      </c>
      <c r="I6" s="63"/>
      <c r="J6" s="27" t="s">
        <v>19</v>
      </c>
      <c r="K6" s="26" t="s">
        <v>20</v>
      </c>
      <c r="L6" s="28" t="s">
        <v>21</v>
      </c>
    </row>
    <row r="7" spans="1:16" ht="12.75" customHeight="1" x14ac:dyDescent="0.3">
      <c r="A7" s="2"/>
      <c r="B7" s="9" t="s">
        <v>4</v>
      </c>
      <c r="C7" s="3">
        <v>70442.25</v>
      </c>
      <c r="D7" s="3">
        <v>303.8</v>
      </c>
      <c r="E7" s="3">
        <v>894417.76</v>
      </c>
      <c r="F7" s="3">
        <v>32796.629999999997</v>
      </c>
      <c r="G7" s="3">
        <v>1573.2</v>
      </c>
      <c r="H7" s="3">
        <v>62878.6</v>
      </c>
      <c r="I7" s="11">
        <v>1062412.24</v>
      </c>
      <c r="J7" s="10">
        <v>5192055.29</v>
      </c>
      <c r="K7" s="3">
        <v>3421.09</v>
      </c>
      <c r="L7" s="4">
        <v>4071.94</v>
      </c>
    </row>
    <row r="8" spans="1:16" ht="12.75" customHeight="1" x14ac:dyDescent="0.3">
      <c r="A8" s="5"/>
      <c r="B8" s="9" t="s">
        <v>23</v>
      </c>
      <c r="C8" s="3">
        <v>79765.740000000005</v>
      </c>
      <c r="D8" s="3">
        <v>396.41</v>
      </c>
      <c r="E8" s="3">
        <v>1005941.41</v>
      </c>
      <c r="F8" s="3">
        <v>32379.08</v>
      </c>
      <c r="G8" s="3">
        <v>7110</v>
      </c>
      <c r="H8" s="3">
        <v>52849.95</v>
      </c>
      <c r="I8" s="12">
        <f>SUM(C8:H8)</f>
        <v>1178442.5900000001</v>
      </c>
      <c r="J8" s="10">
        <v>4692674.93</v>
      </c>
      <c r="K8" s="3">
        <v>2254.29</v>
      </c>
      <c r="L8" s="4">
        <v>5775.06</v>
      </c>
      <c r="N8" s="6"/>
    </row>
    <row r="9" spans="1:16" ht="12.75" customHeight="1" x14ac:dyDescent="0.3">
      <c r="A9" s="5"/>
      <c r="B9" s="9" t="s">
        <v>24</v>
      </c>
      <c r="C9" s="3">
        <v>79409.570000000007</v>
      </c>
      <c r="D9" s="3">
        <v>369.3</v>
      </c>
      <c r="E9" s="3">
        <v>1072862.8400000001</v>
      </c>
      <c r="F9" s="3">
        <v>35761.93</v>
      </c>
      <c r="G9" s="3">
        <v>8010</v>
      </c>
      <c r="H9" s="3">
        <v>53323.35</v>
      </c>
      <c r="I9" s="12">
        <f>SUM(C9:H9)</f>
        <v>1249736.9900000002</v>
      </c>
      <c r="J9" s="10">
        <v>4599286.5348867914</v>
      </c>
      <c r="K9" s="3">
        <v>2263.89</v>
      </c>
      <c r="L9" s="4">
        <v>6661.56</v>
      </c>
      <c r="N9" s="6"/>
    </row>
    <row r="10" spans="1:16" ht="12.75" customHeight="1" x14ac:dyDescent="0.3">
      <c r="A10" s="5"/>
      <c r="B10" s="9" t="s">
        <v>25</v>
      </c>
      <c r="C10" s="3">
        <v>74881.03</v>
      </c>
      <c r="D10" s="3">
        <v>165.83</v>
      </c>
      <c r="E10" s="3">
        <v>1161554.31</v>
      </c>
      <c r="F10" s="3">
        <v>34943.480000000003</v>
      </c>
      <c r="G10" s="3">
        <v>7498.91</v>
      </c>
      <c r="H10" s="3">
        <v>55955.72</v>
      </c>
      <c r="I10" s="12">
        <f>SUM(C10:H10)</f>
        <v>1334999.28</v>
      </c>
      <c r="J10" s="3">
        <v>4339951.82</v>
      </c>
      <c r="K10" s="3">
        <v>1983.49</v>
      </c>
      <c r="L10" s="4">
        <v>7010.79</v>
      </c>
      <c r="N10" s="6"/>
    </row>
    <row r="11" spans="1:16" ht="12.75" customHeight="1" x14ac:dyDescent="0.3">
      <c r="A11" s="5"/>
      <c r="B11" s="9" t="s">
        <v>26</v>
      </c>
      <c r="C11" s="3">
        <v>71599.259999999995</v>
      </c>
      <c r="D11" s="3">
        <v>301.95</v>
      </c>
      <c r="E11" s="3">
        <v>1251602.22</v>
      </c>
      <c r="F11" s="3">
        <v>36290.01</v>
      </c>
      <c r="G11" s="3">
        <v>9998.91</v>
      </c>
      <c r="H11" s="3">
        <v>55635.31</v>
      </c>
      <c r="I11" s="12">
        <f>SUM(C11:H11)</f>
        <v>1425427.66</v>
      </c>
      <c r="J11" s="3">
        <v>8252171.3156462917</v>
      </c>
      <c r="K11" s="3">
        <v>1929.24</v>
      </c>
      <c r="L11" s="4">
        <v>7160.79</v>
      </c>
      <c r="N11" s="6"/>
    </row>
    <row r="12" spans="1:16" ht="12.75" customHeight="1" thickBot="1" x14ac:dyDescent="0.35">
      <c r="A12" s="5"/>
      <c r="B12" s="13" t="s">
        <v>27</v>
      </c>
      <c r="C12" s="43">
        <v>74679.740000000005</v>
      </c>
      <c r="D12" s="44">
        <v>408.3</v>
      </c>
      <c r="E12" s="44">
        <v>1312820.6299999999</v>
      </c>
      <c r="F12" s="44">
        <v>36809.46</v>
      </c>
      <c r="G12" s="44">
        <v>13820.65</v>
      </c>
      <c r="H12" s="45">
        <v>53687.83</v>
      </c>
      <c r="I12" s="41">
        <f>SUM(C12:H12)</f>
        <v>1492226.6099999999</v>
      </c>
      <c r="J12" s="44">
        <v>8487736.1799999997</v>
      </c>
      <c r="K12" s="44">
        <v>1945.24</v>
      </c>
      <c r="L12" s="46">
        <v>7760.79</v>
      </c>
      <c r="N12" s="6"/>
    </row>
    <row r="13" spans="1:16" ht="12.75" customHeight="1" x14ac:dyDescent="0.3">
      <c r="A13" s="5"/>
      <c r="B13" s="8">
        <v>45474</v>
      </c>
      <c r="C13" s="38">
        <v>72230.61</v>
      </c>
      <c r="D13" s="14">
        <v>395.67</v>
      </c>
      <c r="E13" s="14">
        <v>1300677.7</v>
      </c>
      <c r="F13" s="14">
        <v>37372.21</v>
      </c>
      <c r="G13" s="14">
        <v>13226.91</v>
      </c>
      <c r="H13" s="39">
        <v>54419.71</v>
      </c>
      <c r="I13" s="12">
        <v>1478322.8099999998</v>
      </c>
      <c r="J13" s="14">
        <v>8541745.3900000006</v>
      </c>
      <c r="K13" s="14">
        <v>1973.84</v>
      </c>
      <c r="L13" s="7">
        <v>7760.79</v>
      </c>
      <c r="M13" s="1"/>
    </row>
    <row r="14" spans="1:16" ht="12.75" customHeight="1" x14ac:dyDescent="0.3">
      <c r="A14" s="5"/>
      <c r="B14" s="8">
        <v>45505</v>
      </c>
      <c r="C14" s="38">
        <v>72825.789999999994</v>
      </c>
      <c r="D14" s="14">
        <v>395.55</v>
      </c>
      <c r="E14" s="14">
        <v>1308694.01</v>
      </c>
      <c r="F14" s="14">
        <v>37372.21</v>
      </c>
      <c r="G14" s="14">
        <v>13226.91</v>
      </c>
      <c r="H14" s="39">
        <v>54421.47</v>
      </c>
      <c r="I14" s="12">
        <f>SUM(C14:H14)</f>
        <v>1486935.94</v>
      </c>
      <c r="J14" s="14">
        <v>8481510.8499999996</v>
      </c>
      <c r="K14" s="14">
        <v>1968.34</v>
      </c>
      <c r="L14" s="7">
        <v>7760.79</v>
      </c>
      <c r="M14" s="1"/>
    </row>
    <row r="15" spans="1:16" ht="12.75" customHeight="1" x14ac:dyDescent="0.3">
      <c r="A15" s="5"/>
      <c r="B15" s="8">
        <v>45536</v>
      </c>
      <c r="C15" s="38">
        <v>74445.509999999995</v>
      </c>
      <c r="D15" s="14">
        <v>443.65</v>
      </c>
      <c r="E15" s="14">
        <v>1322407.17</v>
      </c>
      <c r="F15" s="14">
        <v>36822.21</v>
      </c>
      <c r="G15" s="14">
        <v>14226.91</v>
      </c>
      <c r="H15" s="39">
        <v>54482.31</v>
      </c>
      <c r="I15" s="12">
        <f>SUM(C15:H15)</f>
        <v>1502827.7599999998</v>
      </c>
      <c r="J15" s="14">
        <v>8501693.1199999992</v>
      </c>
      <c r="K15" s="14">
        <v>1898.14</v>
      </c>
      <c r="L15" s="7">
        <v>7760.79</v>
      </c>
      <c r="M15" s="1"/>
    </row>
    <row r="16" spans="1:16" ht="12.75" customHeight="1" x14ac:dyDescent="0.3">
      <c r="A16" s="5"/>
      <c r="B16" s="8">
        <v>45566</v>
      </c>
      <c r="C16" s="38">
        <v>73394.53</v>
      </c>
      <c r="D16" s="14">
        <v>405.1</v>
      </c>
      <c r="E16" s="14">
        <v>1313166.96</v>
      </c>
      <c r="F16" s="14">
        <v>36822.21</v>
      </c>
      <c r="G16" s="14">
        <v>13928.83</v>
      </c>
      <c r="H16" s="39">
        <v>53072.95</v>
      </c>
      <c r="I16" s="12">
        <f>SUM(C16:H16)</f>
        <v>1490790.5799999998</v>
      </c>
      <c r="J16" s="14">
        <v>8441916.3800000008</v>
      </c>
      <c r="K16" s="14">
        <v>1896.24</v>
      </c>
      <c r="L16" s="7">
        <v>7760.79</v>
      </c>
      <c r="M16" s="1"/>
    </row>
    <row r="17" spans="1:13" ht="12.75" customHeight="1" x14ac:dyDescent="0.3">
      <c r="A17" s="5"/>
      <c r="B17" s="8">
        <v>45597</v>
      </c>
      <c r="C17" s="38">
        <v>74072.94</v>
      </c>
      <c r="D17" s="14">
        <v>410.9</v>
      </c>
      <c r="E17" s="14">
        <v>1323544.23</v>
      </c>
      <c r="F17" s="14">
        <v>36942.21</v>
      </c>
      <c r="G17" s="14">
        <v>13928.83</v>
      </c>
      <c r="H17" s="39">
        <v>53523.66</v>
      </c>
      <c r="I17" s="12">
        <v>1502422.77</v>
      </c>
      <c r="J17" s="14">
        <v>8541524.3699999992</v>
      </c>
      <c r="K17" s="14">
        <v>1926.34</v>
      </c>
      <c r="L17" s="7">
        <v>7760.79</v>
      </c>
      <c r="M17" s="1"/>
    </row>
    <row r="18" spans="1:13" ht="12.75" customHeight="1" thickBot="1" x14ac:dyDescent="0.35">
      <c r="A18" s="5"/>
      <c r="B18" s="53">
        <v>45627</v>
      </c>
      <c r="C18" s="43">
        <v>74679.740000000005</v>
      </c>
      <c r="D18" s="44">
        <v>408.3</v>
      </c>
      <c r="E18" s="44">
        <v>1312820.6299999999</v>
      </c>
      <c r="F18" s="44">
        <v>36809.46</v>
      </c>
      <c r="G18" s="44">
        <v>13820.65</v>
      </c>
      <c r="H18" s="45">
        <v>53687.83</v>
      </c>
      <c r="I18" s="41">
        <f>SUM(C18:H18)</f>
        <v>1492226.6099999999</v>
      </c>
      <c r="J18" s="44">
        <v>8487736.1799999997</v>
      </c>
      <c r="K18" s="44">
        <v>1945.24</v>
      </c>
      <c r="L18" s="46">
        <v>7760.79</v>
      </c>
      <c r="M18" s="1"/>
    </row>
    <row r="19" spans="1:13" ht="12.75" customHeight="1" x14ac:dyDescent="0.3">
      <c r="A19" s="5"/>
      <c r="B19" s="47">
        <v>45658</v>
      </c>
      <c r="C19" s="48">
        <v>76239.23</v>
      </c>
      <c r="D19" s="49">
        <v>448</v>
      </c>
      <c r="E19" s="49">
        <v>1320435.6399999999</v>
      </c>
      <c r="F19" s="49">
        <v>36755.46</v>
      </c>
      <c r="G19" s="49">
        <v>14320.65</v>
      </c>
      <c r="H19" s="50">
        <v>53543.42</v>
      </c>
      <c r="I19" s="51">
        <v>1501742.3999999997</v>
      </c>
      <c r="J19" s="49">
        <v>8503842.8300000001</v>
      </c>
      <c r="K19" s="49">
        <v>1946.24</v>
      </c>
      <c r="L19" s="52">
        <v>7257.99</v>
      </c>
      <c r="M19" s="1"/>
    </row>
    <row r="20" spans="1:13" ht="12.75" customHeight="1" x14ac:dyDescent="0.3">
      <c r="A20" s="5"/>
      <c r="B20" s="8">
        <v>45689</v>
      </c>
      <c r="C20" s="38">
        <v>77178</v>
      </c>
      <c r="D20" s="14">
        <v>464</v>
      </c>
      <c r="E20" s="14">
        <v>1335284</v>
      </c>
      <c r="F20" s="14">
        <v>37734</v>
      </c>
      <c r="G20" s="14">
        <v>14320.65</v>
      </c>
      <c r="H20" s="39">
        <v>53826</v>
      </c>
      <c r="I20" s="12">
        <f>SUM(C20:H20)</f>
        <v>1518806.65</v>
      </c>
      <c r="J20" s="14">
        <v>8481307</v>
      </c>
      <c r="K20" s="14">
        <v>1960</v>
      </c>
      <c r="L20" s="7">
        <v>7257.99</v>
      </c>
      <c r="M20" s="1"/>
    </row>
    <row r="21" spans="1:13" ht="12.75" customHeight="1" x14ac:dyDescent="0.3">
      <c r="A21" s="5"/>
      <c r="B21" s="8">
        <v>45717</v>
      </c>
      <c r="C21" s="38">
        <v>77359</v>
      </c>
      <c r="D21" s="14">
        <v>454</v>
      </c>
      <c r="E21" s="14">
        <v>1356020</v>
      </c>
      <c r="F21" s="14">
        <v>38684</v>
      </c>
      <c r="G21" s="14">
        <v>14321</v>
      </c>
      <c r="H21" s="39">
        <v>54182</v>
      </c>
      <c r="I21" s="12">
        <f>SUM(C21:H21)</f>
        <v>1541020</v>
      </c>
      <c r="J21" s="14">
        <v>8387422</v>
      </c>
      <c r="K21" s="14">
        <v>1979</v>
      </c>
      <c r="L21" s="7">
        <v>7958</v>
      </c>
      <c r="M21" s="1"/>
    </row>
    <row r="22" spans="1:13" ht="12.75" customHeight="1" x14ac:dyDescent="0.3">
      <c r="A22" s="5"/>
      <c r="B22" s="8">
        <v>45748</v>
      </c>
      <c r="C22" s="38">
        <v>78415.94</v>
      </c>
      <c r="D22" s="14">
        <v>505.04</v>
      </c>
      <c r="E22" s="14">
        <v>1350289.55</v>
      </c>
      <c r="F22" s="14">
        <v>36703.21</v>
      </c>
      <c r="G22" s="14">
        <v>13820.65</v>
      </c>
      <c r="H22" s="39">
        <v>53774.99</v>
      </c>
      <c r="I22" s="12">
        <f>SUM(C22:H22)</f>
        <v>1533509.38</v>
      </c>
      <c r="J22" s="14">
        <v>8387692.9400000004</v>
      </c>
      <c r="K22" s="14">
        <v>1965.94</v>
      </c>
      <c r="L22" s="7">
        <v>7957.99</v>
      </c>
      <c r="M22" s="1"/>
    </row>
    <row r="23" spans="1:13" ht="12.75" customHeight="1" x14ac:dyDescent="0.3">
      <c r="A23" s="5"/>
      <c r="B23" s="8">
        <v>45778</v>
      </c>
      <c r="C23" s="38">
        <v>78982.039999999994</v>
      </c>
      <c r="D23" s="14">
        <v>494.99</v>
      </c>
      <c r="E23" s="14">
        <v>1364675.22</v>
      </c>
      <c r="F23" s="14">
        <v>37703.21</v>
      </c>
      <c r="G23" s="14">
        <v>14320.65</v>
      </c>
      <c r="H23" s="39">
        <v>54240.99</v>
      </c>
      <c r="I23" s="12">
        <f>SUM(C23:H23)</f>
        <v>1550417.0999999999</v>
      </c>
      <c r="J23" s="14">
        <v>8318783.4800000004</v>
      </c>
      <c r="K23" s="14">
        <v>1986.64</v>
      </c>
      <c r="L23" s="7">
        <v>7957.99</v>
      </c>
      <c r="M23" s="1"/>
    </row>
    <row r="24" spans="1:13" ht="12.75" customHeight="1" x14ac:dyDescent="0.3">
      <c r="A24" s="5"/>
      <c r="B24" s="8">
        <v>45809</v>
      </c>
      <c r="C24" s="38">
        <v>78779.92</v>
      </c>
      <c r="D24" s="14">
        <v>696.19</v>
      </c>
      <c r="E24" s="14">
        <v>1368954.69</v>
      </c>
      <c r="F24" s="14">
        <v>38753.21</v>
      </c>
      <c r="G24" s="14">
        <v>14540.65</v>
      </c>
      <c r="H24" s="39">
        <v>54339.68</v>
      </c>
      <c r="I24" s="12">
        <v>1556064.3399999999</v>
      </c>
      <c r="J24" s="14">
        <v>8300881.8700000001</v>
      </c>
      <c r="K24" s="14">
        <v>1992.24</v>
      </c>
      <c r="L24" s="7">
        <v>7957.99</v>
      </c>
      <c r="M24" s="1"/>
    </row>
    <row r="25" spans="1:13" ht="12.75" customHeight="1" x14ac:dyDescent="0.3">
      <c r="A25" s="5"/>
      <c r="B25" s="8">
        <v>45839</v>
      </c>
      <c r="C25" s="38">
        <v>79106.19</v>
      </c>
      <c r="D25" s="14">
        <v>696.99</v>
      </c>
      <c r="E25" s="14">
        <v>1359095.83</v>
      </c>
      <c r="F25" s="14">
        <v>38728.21</v>
      </c>
      <c r="G25" s="14">
        <v>15040.65</v>
      </c>
      <c r="H25" s="39">
        <v>53307.76</v>
      </c>
      <c r="I25" s="12">
        <f>SUM(C25:H25)</f>
        <v>1545975.63</v>
      </c>
      <c r="J25" s="14">
        <v>8212887.4400000004</v>
      </c>
      <c r="K25" s="14">
        <v>1989.54</v>
      </c>
      <c r="L25" s="7">
        <v>7957.99</v>
      </c>
      <c r="M25" s="1" t="s">
        <v>28</v>
      </c>
    </row>
    <row r="26" spans="1:13" ht="13.5" thickBot="1" x14ac:dyDescent="0.35">
      <c r="B26" s="53">
        <v>45870</v>
      </c>
      <c r="C26" s="43">
        <v>79231.44</v>
      </c>
      <c r="D26" s="44">
        <v>538.28</v>
      </c>
      <c r="E26" s="44">
        <v>1364084.42</v>
      </c>
      <c r="F26" s="44">
        <v>38728.21</v>
      </c>
      <c r="G26" s="44">
        <v>15940.65</v>
      </c>
      <c r="H26" s="45">
        <v>53624.78</v>
      </c>
      <c r="I26" s="41">
        <f>SUM(C26:H26)</f>
        <v>1552147.7799999998</v>
      </c>
      <c r="J26" s="44">
        <v>8150269.2800000003</v>
      </c>
      <c r="K26" s="44">
        <v>1975.74</v>
      </c>
      <c r="L26" s="46">
        <v>7957.99</v>
      </c>
    </row>
    <row r="27" spans="1:13" ht="13" x14ac:dyDescent="0.3">
      <c r="E27" s="40"/>
    </row>
    <row r="28" spans="1:13" x14ac:dyDescent="0.25">
      <c r="J28" s="42"/>
    </row>
  </sheetData>
  <sheetProtection formatCells="0" formatColumns="0" formatRows="0" insertColumns="0" insertRows="0" insertHyperlinks="0" deleteColumns="0" deleteRows="0" sort="0" autoFilter="0" pivotTables="0"/>
  <mergeCells count="5">
    <mergeCell ref="B1:L1"/>
    <mergeCell ref="B2:L2"/>
    <mergeCell ref="B3:L3"/>
    <mergeCell ref="B4:L4"/>
    <mergeCell ref="I5:I6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Página &amp;P de &amp;F</oddHeader>
    <oddFooter>&amp;L&amp;1#&amp;"Calibri"&amp;10&amp;K000000Sensitivity: C2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09-03 (Saldos Vivos BME)</vt:lpstr>
      <vt:lpstr>'TABLA 09-03 (Saldos Vivos BME)'!Área_de_impresión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Garrido Domingo</dc:creator>
  <cp:lastModifiedBy>Garrido Domingo, Francisco Javier</cp:lastModifiedBy>
  <cp:lastPrinted>2019-06-04T10:23:35Z</cp:lastPrinted>
  <dcterms:created xsi:type="dcterms:W3CDTF">2008-10-10T12:03:18Z</dcterms:created>
  <dcterms:modified xsi:type="dcterms:W3CDTF">2025-09-16T17:27:31Z</dcterms:modified>
</cp:coreProperties>
</file>