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2. Capitalización y negociacion de acciones\"/>
    </mc:Choice>
  </mc:AlternateContent>
  <xr:revisionPtr revIDLastSave="0" documentId="8_{33C2EFF1-1595-4B74-AE14-4B1535B5BB5F}" xr6:coauthVersionLast="47" xr6:coauthVersionMax="47" xr10:uidLastSave="{00000000-0000-0000-0000-000000000000}"/>
  <bookViews>
    <workbookView xWindow="-110" yWindow="-110" windowWidth="19420" windowHeight="11620" tabRatio="553" xr2:uid="{00000000-000D-0000-FFFF-FFFF00000000}"/>
  </bookViews>
  <sheets>
    <sheet name="TABLA 02-03 (Contrata. SIBE)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5" i="1"/>
  <c r="H16" i="1"/>
  <c r="H17" i="1"/>
  <c r="G17" i="1"/>
  <c r="G16" i="1"/>
  <c r="G15" i="1"/>
  <c r="H13" i="1"/>
  <c r="H14" i="1"/>
  <c r="G14" i="1"/>
</calcChain>
</file>

<file path=xl/sharedStrings.xml><?xml version="1.0" encoding="utf-8"?>
<sst xmlns="http://schemas.openxmlformats.org/spreadsheetml/2006/main" count="39" uniqueCount="39">
  <si>
    <t>2015</t>
  </si>
  <si>
    <t>2016</t>
  </si>
  <si>
    <t>2017</t>
  </si>
  <si>
    <t>2018</t>
  </si>
  <si>
    <t>2019</t>
  </si>
  <si>
    <t>EQUITY TRADING, ELECTRONIC ORDER BOOK</t>
  </si>
  <si>
    <t xml:space="preserve">Nº Sesiones </t>
  </si>
  <si>
    <t xml:space="preserve">Nº Títulos </t>
  </si>
  <si>
    <t xml:space="preserve">Nº Operaciones </t>
  </si>
  <si>
    <t>Trading Days</t>
  </si>
  <si>
    <t>Nº Trades</t>
  </si>
  <si>
    <t>Nº Orders</t>
  </si>
  <si>
    <t xml:space="preserve">VOLUMEN NEGOCIADO EN ACCIONES EN  EL MERCADO  ELECTRÓNICO (SIBE) </t>
  </si>
  <si>
    <t>Nº Traded Shares</t>
  </si>
  <si>
    <t xml:space="preserve"> Turnover Value
 (average per trade) 
Euros</t>
  </si>
  <si>
    <t>Turnover Value
 (daily average) 
Euros, in Millions</t>
  </si>
  <si>
    <t xml:space="preserve"> Turnover Value
 (Euros, in Millions)</t>
  </si>
  <si>
    <t>Efectivo
(Mill. Euros)</t>
  </si>
  <si>
    <t xml:space="preserve">Nº Órdenes </t>
  </si>
  <si>
    <t xml:space="preserve">Efectivo medio por sesión (Mill. Euros) </t>
  </si>
  <si>
    <t xml:space="preserve">Efectivo medio por operación
(Euros) </t>
  </si>
  <si>
    <t>2020</t>
  </si>
  <si>
    <t>2021</t>
  </si>
  <si>
    <t>2022</t>
  </si>
  <si>
    <t>2023</t>
  </si>
  <si>
    <t>julio-24</t>
  </si>
  <si>
    <t>agosto-24</t>
  </si>
  <si>
    <t>septiembre-24</t>
  </si>
  <si>
    <t>octubre-24</t>
  </si>
  <si>
    <t>noviembre-24</t>
  </si>
  <si>
    <t>diciembre-24</t>
  </si>
  <si>
    <t>2024</t>
  </si>
  <si>
    <t>enero-25</t>
  </si>
  <si>
    <t>febrero-25</t>
  </si>
  <si>
    <t>marzo-25</t>
  </si>
  <si>
    <t>abril-25</t>
  </si>
  <si>
    <t>mayo-25</t>
  </si>
  <si>
    <t>junio-25</t>
  </si>
  <si>
    <t>julio-25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</si>
</sst>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\ _p_t_a_-;\-* #,##0.00\ _p_t_a_-;_-* &quot;-&quot;??\ _p_t_a_-;_-@_-"/>
    <numFmt numFmtId="165" formatCode="_-* #,##0\ _p_t_a_-;\-* #,##0\ _p_t_a_-;_-* &quot;-&quot;\ _p_t_a_-;_-@_-"/>
    <numFmt numFmtId="166" formatCode="_-* #,##0.00\ &quot;pta&quot;_-;\-* #,##0.00\ &quot;pta&quot;_-;_-* &quot;-&quot;??\ &quot;pta&quot;_-;_-@_-"/>
    <numFmt numFmtId="167" formatCode="_-* #,##0\ &quot;pta&quot;_-;\-* #,##0\ &quot;pta&quot;_-;_-* &quot;-&quot;\ &quot;pta&quot;_-;_-@_-"/>
    <numFmt numFmtId="168" formatCode="#,##0,,"/>
    <numFmt numFmtId="169" formatCode="#,##0.00,,"/>
  </numFmts>
  <fonts count="27" x14ac:knownFonts="1"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sz val="9"/>
      <name val="Noto Sans"/>
      <family val="2"/>
    </font>
    <font>
      <b/>
      <sz val="9"/>
      <name val="Noto San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9"/>
      <color theme="0"/>
      <name val="Noto Sans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E4E4E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88C1E4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2" fillId="21" borderId="15" applyNumberFormat="0" applyAlignment="0" applyProtection="0"/>
    <xf numFmtId="0" fontId="13" fillId="22" borderId="16" applyNumberFormat="0" applyAlignment="0" applyProtection="0"/>
    <xf numFmtId="0" fontId="14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5" applyNumberFormat="0" applyAlignment="0" applyProtection="0"/>
    <xf numFmtId="0" fontId="17" fillId="30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31" borderId="0" applyNumberFormat="0" applyBorder="0" applyAlignment="0" applyProtection="0"/>
    <xf numFmtId="0" fontId="9" fillId="32" borderId="18" applyNumberFormat="0" applyFont="0" applyAlignment="0" applyProtection="0"/>
    <xf numFmtId="4" fontId="3" fillId="0" borderId="0" applyBorder="0"/>
    <xf numFmtId="3" fontId="3" fillId="0" borderId="0" applyBorder="0"/>
    <xf numFmtId="9" fontId="9" fillId="0" borderId="0" applyFont="0" applyFill="0" applyBorder="0" applyAlignment="0" applyProtection="0"/>
    <xf numFmtId="0" fontId="19" fillId="21" borderId="19" applyNumberFormat="0" applyAlignment="0" applyProtection="0"/>
    <xf numFmtId="49" fontId="3" fillId="0" borderId="0" applyBorder="0">
      <alignment horizontal="left"/>
    </xf>
    <xf numFmtId="0" fontId="20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1" fillId="0" borderId="0" applyNumberFormat="0" applyFill="0" applyBorder="0" applyAlignment="0" applyProtection="0"/>
    <xf numFmtId="0" fontId="22" fillId="0" borderId="0" applyNumberFormat="0" applyBorder="0">
      <alignment horizontal="left" vertical="center" wrapText="1"/>
    </xf>
    <xf numFmtId="0" fontId="4" fillId="33" borderId="3">
      <alignment horizontal="left" wrapText="1"/>
    </xf>
    <xf numFmtId="0" fontId="23" fillId="33" borderId="4">
      <alignment horizontal="left" wrapText="1"/>
    </xf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15" fillId="0" borderId="21" applyNumberFormat="0" applyFill="0" applyAlignment="0" applyProtection="0"/>
    <xf numFmtId="0" fontId="5" fillId="0" borderId="5" applyNumberFormat="0" applyFont="0" applyFill="0" applyAlignment="0" applyProtection="0"/>
  </cellStyleXfs>
  <cellXfs count="47">
    <xf numFmtId="0" fontId="0" fillId="0" borderId="0" xfId="0"/>
    <xf numFmtId="49" fontId="7" fillId="0" borderId="6" xfId="43" applyFont="1" applyBorder="1">
      <alignment horizontal="left"/>
    </xf>
    <xf numFmtId="3" fontId="7" fillId="0" borderId="7" xfId="40" applyFont="1" applyBorder="1"/>
    <xf numFmtId="4" fontId="7" fillId="0" borderId="7" xfId="39" applyFont="1" applyBorder="1"/>
    <xf numFmtId="4" fontId="7" fillId="0" borderId="8" xfId="39" applyFont="1" applyBorder="1"/>
    <xf numFmtId="0" fontId="7" fillId="0" borderId="0" xfId="0" applyFont="1" applyFill="1" applyBorder="1"/>
    <xf numFmtId="0" fontId="7" fillId="0" borderId="0" xfId="0" applyFont="1"/>
    <xf numFmtId="49" fontId="7" fillId="0" borderId="9" xfId="43" applyFont="1" applyBorder="1">
      <alignment horizontal="left"/>
    </xf>
    <xf numFmtId="3" fontId="7" fillId="0" borderId="0" xfId="40" applyFont="1" applyBorder="1"/>
    <xf numFmtId="4" fontId="7" fillId="0" borderId="0" xfId="39" applyFont="1" applyBorder="1"/>
    <xf numFmtId="4" fontId="7" fillId="0" borderId="10" xfId="39" applyFont="1" applyBorder="1"/>
    <xf numFmtId="3" fontId="7" fillId="0" borderId="0" xfId="0" applyNumberFormat="1" applyFont="1" applyBorder="1"/>
    <xf numFmtId="2" fontId="7" fillId="0" borderId="0" xfId="41" applyNumberFormat="1" applyFont="1" applyFill="1" applyBorder="1"/>
    <xf numFmtId="10" fontId="7" fillId="0" borderId="0" xfId="41" applyNumberFormat="1" applyFont="1" applyFill="1" applyBorder="1"/>
    <xf numFmtId="4" fontId="7" fillId="0" borderId="0" xfId="40" applyNumberFormat="1" applyFont="1" applyBorder="1"/>
    <xf numFmtId="4" fontId="7" fillId="0" borderId="10" xfId="40" applyNumberFormat="1" applyFont="1" applyBorder="1"/>
    <xf numFmtId="164" fontId="7" fillId="0" borderId="0" xfId="33" applyFont="1" applyFill="1" applyBorder="1"/>
    <xf numFmtId="49" fontId="7" fillId="0" borderId="11" xfId="43" applyFont="1" applyBorder="1">
      <alignment horizontal="left"/>
    </xf>
    <xf numFmtId="4" fontId="7" fillId="0" borderId="12" xfId="39" applyFont="1" applyBorder="1"/>
    <xf numFmtId="3" fontId="7" fillId="0" borderId="0" xfId="0" applyNumberFormat="1" applyFont="1" applyFill="1" applyBorder="1"/>
    <xf numFmtId="3" fontId="7" fillId="0" borderId="2" xfId="40" applyFont="1" applyFill="1" applyBorder="1"/>
    <xf numFmtId="3" fontId="7" fillId="0" borderId="2" xfId="0" applyNumberFormat="1" applyFont="1" applyFill="1" applyBorder="1"/>
    <xf numFmtId="0" fontId="7" fillId="0" borderId="2" xfId="0" applyFont="1" applyBorder="1"/>
    <xf numFmtId="0" fontId="7" fillId="0" borderId="0" xfId="0" applyFont="1" applyFill="1"/>
    <xf numFmtId="0" fontId="7" fillId="0" borderId="0" xfId="0" applyFont="1" applyFill="1" applyBorder="1" applyAlignment="1">
      <alignment wrapText="1"/>
    </xf>
    <xf numFmtId="0" fontId="7" fillId="20" borderId="0" xfId="0" applyFont="1" applyFill="1"/>
    <xf numFmtId="14" fontId="26" fillId="34" borderId="13" xfId="20" applyFont="1" applyFill="1" applyBorder="1">
      <alignment horizontal="center" vertical="center" wrapText="1"/>
    </xf>
    <xf numFmtId="14" fontId="26" fillId="34" borderId="10" xfId="20" applyFont="1" applyFill="1" applyBorder="1">
      <alignment horizontal="center" vertical="center" wrapText="1"/>
    </xf>
    <xf numFmtId="14" fontId="26" fillId="34" borderId="10" xfId="20" applyFont="1" applyFill="1" applyBorder="1" applyAlignment="1">
      <alignment horizontal="center" vertical="center" wrapText="1"/>
    </xf>
    <xf numFmtId="0" fontId="8" fillId="35" borderId="14" xfId="19" applyFont="1" applyFill="1" applyBorder="1">
      <alignment horizontal="center" vertical="center" wrapText="1"/>
    </xf>
    <xf numFmtId="0" fontId="8" fillId="35" borderId="8" xfId="19" applyFont="1" applyFill="1" applyBorder="1">
      <alignment horizontal="center" vertical="center" wrapText="1"/>
    </xf>
    <xf numFmtId="0" fontId="7" fillId="0" borderId="0" xfId="0" applyFont="1" applyBorder="1"/>
    <xf numFmtId="168" fontId="7" fillId="0" borderId="2" xfId="0" applyNumberFormat="1" applyFont="1" applyFill="1" applyBorder="1"/>
    <xf numFmtId="168" fontId="7" fillId="0" borderId="0" xfId="0" applyNumberFormat="1" applyFont="1" applyFill="1" applyBorder="1"/>
    <xf numFmtId="169" fontId="7" fillId="0" borderId="0" xfId="0" applyNumberFormat="1" applyFont="1" applyFill="1" applyBorder="1"/>
    <xf numFmtId="169" fontId="7" fillId="0" borderId="2" xfId="0" applyNumberFormat="1" applyFont="1" applyFill="1" applyBorder="1"/>
    <xf numFmtId="3" fontId="7" fillId="0" borderId="0" xfId="40" applyNumberFormat="1" applyFont="1" applyBorder="1"/>
    <xf numFmtId="0" fontId="7" fillId="0" borderId="7" xfId="0" applyFont="1" applyBorder="1"/>
    <xf numFmtId="3" fontId="7" fillId="0" borderId="7" xfId="0" applyNumberFormat="1" applyFont="1" applyFill="1" applyBorder="1"/>
    <xf numFmtId="168" fontId="7" fillId="0" borderId="7" xfId="0" applyNumberFormat="1" applyFont="1" applyFill="1" applyBorder="1"/>
    <xf numFmtId="169" fontId="7" fillId="0" borderId="7" xfId="0" applyNumberFormat="1" applyFont="1" applyFill="1" applyBorder="1"/>
    <xf numFmtId="0" fontId="26" fillId="36" borderId="6" xfId="48" applyFont="1" applyFill="1" applyBorder="1" applyAlignment="1">
      <alignment horizontal="left" vertical="top" wrapText="1"/>
    </xf>
    <xf numFmtId="0" fontId="26" fillId="36" borderId="7" xfId="48" applyFont="1" applyFill="1" applyBorder="1" applyAlignment="1">
      <alignment horizontal="left" vertical="top" wrapText="1"/>
    </xf>
    <xf numFmtId="0" fontId="26" fillId="36" borderId="8" xfId="48" applyFont="1" applyFill="1" applyBorder="1" applyAlignment="1">
      <alignment horizontal="left" vertical="top" wrapText="1"/>
    </xf>
    <xf numFmtId="0" fontId="26" fillId="37" borderId="9" xfId="49" applyFont="1" applyFill="1" applyBorder="1">
      <alignment horizontal="left" wrapText="1"/>
    </xf>
    <xf numFmtId="0" fontId="26" fillId="37" borderId="0" xfId="49" applyFont="1" applyFill="1" applyBorder="1">
      <alignment horizontal="left" wrapText="1"/>
    </xf>
    <xf numFmtId="0" fontId="26" fillId="37" borderId="10" xfId="49" applyFont="1" applyFill="1" applyBorder="1">
      <alignment horizontal="left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00000000-0005-0000-0000-000012000000}"/>
    <cellStyle name="Cabeceras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 customBuiltin="1"/>
    <cellStyle name="Millares [0]" xfId="34" builtinId="6" customBuiltin="1"/>
    <cellStyle name="Moneda" xfId="35" builtinId="4" customBuiltin="1"/>
    <cellStyle name="Moneda [0]" xfId="36" builtinId="7" customBuiltin="1"/>
    <cellStyle name="Neutral" xfId="37" builtinId="28" customBuiltin="1"/>
    <cellStyle name="Normal" xfId="0" builtinId="0" customBuiltin="1"/>
    <cellStyle name="Notas" xfId="38" builtinId="10" customBuiltin="1"/>
    <cellStyle name="numero" xfId="39" xr:uid="{00000000-0005-0000-0000-000027000000}"/>
    <cellStyle name="numero sin decimales" xfId="40" xr:uid="{00000000-0005-0000-0000-000028000000}"/>
    <cellStyle name="Porcentaje" xfId="41" builtinId="5"/>
    <cellStyle name="Salida" xfId="42" builtinId="21" customBuiltin="1"/>
    <cellStyle name="Texto" xfId="43" xr:uid="{00000000-0005-0000-0000-00002B000000}"/>
    <cellStyle name="Texto de advertencia" xfId="44" builtinId="11" customBuiltin="1"/>
    <cellStyle name="Texto destacado" xfId="45" xr:uid="{00000000-0005-0000-0000-00002D000000}"/>
    <cellStyle name="Texto explicativo" xfId="46" builtinId="53" customBuiltin="1"/>
    <cellStyle name="Texto ING" xfId="47" xr:uid="{00000000-0005-0000-0000-00002F000000}"/>
    <cellStyle name="Titular" xfId="48" xr:uid="{00000000-0005-0000-0000-000030000000}"/>
    <cellStyle name="Titular ING" xfId="49" xr:uid="{00000000-0005-0000-0000-000031000000}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Z27"/>
  <sheetViews>
    <sheetView tabSelected="1" zoomScale="115" zoomScaleNormal="11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H27" sqref="H27"/>
    </sheetView>
  </sheetViews>
  <sheetFormatPr baseColWidth="10" defaultColWidth="10.90625" defaultRowHeight="13" x14ac:dyDescent="0.35"/>
  <cols>
    <col min="1" max="1" width="29.1796875" style="6" customWidth="1"/>
    <col min="2" max="2" width="16" style="6" customWidth="1"/>
    <col min="3" max="3" width="16.54296875" style="6" customWidth="1"/>
    <col min="4" max="5" width="16.81640625" style="6" customWidth="1"/>
    <col min="6" max="6" width="14.81640625" style="6" customWidth="1"/>
    <col min="7" max="7" width="21.54296875" style="6" bestFit="1" customWidth="1"/>
    <col min="8" max="8" width="24.54296875" style="6" customWidth="1"/>
    <col min="9" max="52" width="11.453125" style="5" customWidth="1"/>
    <col min="53" max="16384" width="10.90625" style="6"/>
  </cols>
  <sheetData>
    <row r="1" spans="1:52" s="23" customFormat="1" ht="15" customHeight="1" x14ac:dyDescent="0.35">
      <c r="A1" s="41" t="s">
        <v>12</v>
      </c>
      <c r="B1" s="42"/>
      <c r="C1" s="42"/>
      <c r="D1" s="42"/>
      <c r="E1" s="42"/>
      <c r="F1" s="42"/>
      <c r="G1" s="42"/>
      <c r="H1" s="4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15" customHeight="1" x14ac:dyDescent="0.35">
      <c r="A2" s="44" t="s">
        <v>5</v>
      </c>
      <c r="B2" s="45"/>
      <c r="C2" s="45"/>
      <c r="D2" s="45"/>
      <c r="E2" s="45"/>
      <c r="F2" s="45"/>
      <c r="G2" s="45"/>
      <c r="H2" s="46"/>
    </row>
    <row r="3" spans="1:52" ht="55.5" customHeight="1" x14ac:dyDescent="0.35">
      <c r="A3" s="26"/>
      <c r="B3" s="27" t="s">
        <v>6</v>
      </c>
      <c r="C3" s="28" t="s">
        <v>17</v>
      </c>
      <c r="D3" s="27" t="s">
        <v>7</v>
      </c>
      <c r="E3" s="27" t="s">
        <v>8</v>
      </c>
      <c r="F3" s="27" t="s">
        <v>18</v>
      </c>
      <c r="G3" s="27" t="s">
        <v>19</v>
      </c>
      <c r="H3" s="27" t="s">
        <v>20</v>
      </c>
    </row>
    <row r="4" spans="1:52" s="25" customFormat="1" ht="41.25" customHeight="1" x14ac:dyDescent="0.35">
      <c r="A4" s="29"/>
      <c r="B4" s="30" t="s">
        <v>9</v>
      </c>
      <c r="C4" s="30" t="s">
        <v>16</v>
      </c>
      <c r="D4" s="30" t="s">
        <v>13</v>
      </c>
      <c r="E4" s="30" t="s">
        <v>10</v>
      </c>
      <c r="F4" s="30" t="s">
        <v>11</v>
      </c>
      <c r="G4" s="30" t="s">
        <v>15</v>
      </c>
      <c r="H4" s="30" t="s">
        <v>14</v>
      </c>
      <c r="I4" s="5"/>
      <c r="J4" s="5"/>
      <c r="K4" s="5"/>
      <c r="L4" s="2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5" customHeight="1" x14ac:dyDescent="0.35">
      <c r="A5" s="1" t="s">
        <v>0</v>
      </c>
      <c r="B5" s="2">
        <v>256</v>
      </c>
      <c r="C5" s="2">
        <v>962165.53314900002</v>
      </c>
      <c r="D5" s="2">
        <v>205835184671</v>
      </c>
      <c r="E5" s="2">
        <v>61964033</v>
      </c>
      <c r="F5" s="2">
        <v>645222729</v>
      </c>
      <c r="G5" s="3">
        <v>3758.4591138632813</v>
      </c>
      <c r="H5" s="4">
        <v>15527.806802843192</v>
      </c>
    </row>
    <row r="6" spans="1:52" ht="15" customHeight="1" x14ac:dyDescent="0.35">
      <c r="A6" s="7" t="s">
        <v>1</v>
      </c>
      <c r="B6" s="8">
        <v>257</v>
      </c>
      <c r="C6" s="8">
        <v>652925.49621000001</v>
      </c>
      <c r="D6" s="8">
        <v>177768106300</v>
      </c>
      <c r="E6" s="8">
        <v>54443888</v>
      </c>
      <c r="F6" s="8">
        <v>611272764</v>
      </c>
      <c r="G6" s="9">
        <v>2540.5661331128404</v>
      </c>
      <c r="H6" s="10">
        <v>11992.631683651984</v>
      </c>
    </row>
    <row r="7" spans="1:52" ht="15" customHeight="1" x14ac:dyDescent="0.35">
      <c r="A7" s="7" t="s">
        <v>2</v>
      </c>
      <c r="B7" s="8">
        <v>255</v>
      </c>
      <c r="C7" s="8">
        <v>651489.45620100002</v>
      </c>
      <c r="D7" s="8">
        <v>203054548041</v>
      </c>
      <c r="E7" s="8">
        <v>50947187</v>
      </c>
      <c r="F7" s="8">
        <v>422642108</v>
      </c>
      <c r="G7" s="9">
        <v>2554.8606125529413</v>
      </c>
      <c r="H7" s="10">
        <v>12787.545192652149</v>
      </c>
    </row>
    <row r="8" spans="1:52" ht="15" customHeight="1" x14ac:dyDescent="0.35">
      <c r="A8" s="7" t="s">
        <v>3</v>
      </c>
      <c r="B8" s="8">
        <v>255</v>
      </c>
      <c r="C8" s="8">
        <v>587507.0159237599</v>
      </c>
      <c r="D8" s="8">
        <v>152333486654</v>
      </c>
      <c r="E8" s="8">
        <v>44225072</v>
      </c>
      <c r="F8" s="8">
        <v>409687910</v>
      </c>
      <c r="G8" s="9">
        <v>2303.9490820539604</v>
      </c>
      <c r="H8" s="10">
        <v>13284.478449775275</v>
      </c>
    </row>
    <row r="9" spans="1:52" ht="15" customHeight="1" x14ac:dyDescent="0.35">
      <c r="A9" s="7" t="s">
        <v>4</v>
      </c>
      <c r="B9" s="8">
        <v>254</v>
      </c>
      <c r="C9" s="8">
        <v>469634.76789199997</v>
      </c>
      <c r="D9" s="8">
        <v>176704711812</v>
      </c>
      <c r="E9" s="8">
        <v>37186729</v>
      </c>
      <c r="F9" s="8">
        <v>372999347</v>
      </c>
      <c r="G9" s="9">
        <v>1848.9557791023622</v>
      </c>
      <c r="H9" s="10">
        <v>12629.095930755295</v>
      </c>
    </row>
    <row r="10" spans="1:52" ht="15" customHeight="1" x14ac:dyDescent="0.35">
      <c r="A10" s="7" t="s">
        <v>21</v>
      </c>
      <c r="B10" s="8">
        <v>255</v>
      </c>
      <c r="C10" s="8">
        <v>429359.27324628993</v>
      </c>
      <c r="D10" s="8">
        <v>191383258720</v>
      </c>
      <c r="E10" s="8">
        <v>55648962</v>
      </c>
      <c r="F10" s="8">
        <v>536561028</v>
      </c>
      <c r="G10" s="9">
        <v>1683.7618558678037</v>
      </c>
      <c r="H10" s="10">
        <v>7715.4947336895511</v>
      </c>
    </row>
    <row r="11" spans="1:52" ht="15" customHeight="1" x14ac:dyDescent="0.35">
      <c r="A11" s="7" t="s">
        <v>22</v>
      </c>
      <c r="B11" s="8">
        <v>258</v>
      </c>
      <c r="C11" s="8">
        <v>378144.3548368201</v>
      </c>
      <c r="D11" s="8">
        <v>105316720633</v>
      </c>
      <c r="E11" s="11">
        <v>45070077</v>
      </c>
      <c r="F11" s="11">
        <v>549710022</v>
      </c>
      <c r="G11" s="9">
        <v>1465.6757939411632</v>
      </c>
      <c r="H11" s="10">
        <v>8390.1421964914807</v>
      </c>
      <c r="I11" s="12"/>
      <c r="J11" s="13"/>
      <c r="K11" s="13"/>
      <c r="L11" s="13"/>
      <c r="M11" s="13"/>
    </row>
    <row r="12" spans="1:52" ht="15" customHeight="1" x14ac:dyDescent="0.35">
      <c r="A12" s="7" t="s">
        <v>23</v>
      </c>
      <c r="B12" s="8">
        <v>257</v>
      </c>
      <c r="C12" s="8">
        <v>362121.65167936002</v>
      </c>
      <c r="D12" s="8">
        <v>97570847937</v>
      </c>
      <c r="E12" s="8">
        <v>38897602</v>
      </c>
      <c r="F12" s="8">
        <v>706746390</v>
      </c>
      <c r="G12" s="14">
        <v>1409.0336641220199</v>
      </c>
      <c r="H12" s="15">
        <v>9309.6137823447334</v>
      </c>
      <c r="I12" s="16"/>
      <c r="J12" s="16"/>
      <c r="K12" s="13"/>
      <c r="L12" s="13"/>
      <c r="M12" s="13"/>
    </row>
    <row r="13" spans="1:52" ht="15" customHeight="1" x14ac:dyDescent="0.35">
      <c r="A13" s="7" t="s">
        <v>24</v>
      </c>
      <c r="B13" s="8">
        <v>255</v>
      </c>
      <c r="C13" s="36">
        <v>301249</v>
      </c>
      <c r="D13" s="8">
        <v>56522225045</v>
      </c>
      <c r="E13" s="8">
        <v>28534971</v>
      </c>
      <c r="F13" s="8">
        <v>622982490</v>
      </c>
      <c r="G13" s="9">
        <v>1181.3686274509803</v>
      </c>
      <c r="H13" s="10">
        <f>+C13*1000000/E13</f>
        <v>10557.186127856938</v>
      </c>
      <c r="I13" s="16"/>
      <c r="J13" s="16"/>
      <c r="K13" s="13"/>
      <c r="L13" s="13"/>
      <c r="M13" s="13"/>
    </row>
    <row r="14" spans="1:52" x14ac:dyDescent="0.35">
      <c r="A14" s="17" t="s">
        <v>31</v>
      </c>
      <c r="B14" s="20">
        <v>256</v>
      </c>
      <c r="C14" s="32">
        <v>318999655452.74994</v>
      </c>
      <c r="D14" s="21">
        <v>76262806945</v>
      </c>
      <c r="E14" s="21">
        <v>29928178</v>
      </c>
      <c r="F14" s="21">
        <v>538856989</v>
      </c>
      <c r="G14" s="35">
        <f t="shared" ref="G14" si="0">+C14/B14</f>
        <v>1246092404.1123044</v>
      </c>
      <c r="H14" s="18">
        <f>+C14/E14</f>
        <v>10658.839821547102</v>
      </c>
    </row>
    <row r="15" spans="1:52" x14ac:dyDescent="0.35">
      <c r="A15" s="7" t="s">
        <v>25</v>
      </c>
      <c r="B15" s="31">
        <v>23</v>
      </c>
      <c r="C15" s="33">
        <v>24120276090.889999</v>
      </c>
      <c r="D15" s="19">
        <v>5081067844</v>
      </c>
      <c r="E15" s="19">
        <v>2435736</v>
      </c>
      <c r="F15" s="19">
        <v>45717049</v>
      </c>
      <c r="G15" s="34">
        <f t="shared" ref="G15:G25" si="1">+C15/B15</f>
        <v>1048707656.1256522</v>
      </c>
      <c r="H15" s="10">
        <f t="shared" ref="H15:H25" si="2">+C15/E15</f>
        <v>9902.6643654689997</v>
      </c>
    </row>
    <row r="16" spans="1:52" x14ac:dyDescent="0.35">
      <c r="A16" s="7" t="s">
        <v>26</v>
      </c>
      <c r="B16" s="31">
        <v>22</v>
      </c>
      <c r="C16" s="33">
        <v>19191708080.029999</v>
      </c>
      <c r="D16" s="19">
        <v>4714529845</v>
      </c>
      <c r="E16" s="19">
        <v>1971122</v>
      </c>
      <c r="F16" s="19">
        <v>44718182</v>
      </c>
      <c r="G16" s="34">
        <f t="shared" si="1"/>
        <v>872350367.27409089</v>
      </c>
      <c r="H16" s="10">
        <f t="shared" si="2"/>
        <v>9736.4384751578036</v>
      </c>
    </row>
    <row r="17" spans="1:8" x14ac:dyDescent="0.35">
      <c r="A17" s="7" t="s">
        <v>27</v>
      </c>
      <c r="B17" s="31">
        <v>21</v>
      </c>
      <c r="C17" s="33">
        <v>22447845206.02</v>
      </c>
      <c r="D17" s="19">
        <v>6593547481</v>
      </c>
      <c r="E17" s="19">
        <v>2045887</v>
      </c>
      <c r="F17" s="19">
        <v>44080615</v>
      </c>
      <c r="G17" s="34">
        <f t="shared" si="1"/>
        <v>1068945009.8104762</v>
      </c>
      <c r="H17" s="10">
        <f t="shared" si="2"/>
        <v>10972.182337548456</v>
      </c>
    </row>
    <row r="18" spans="1:8" x14ac:dyDescent="0.35">
      <c r="A18" s="7" t="s">
        <v>28</v>
      </c>
      <c r="B18" s="31">
        <v>23</v>
      </c>
      <c r="C18" s="33">
        <v>26732594644.990002</v>
      </c>
      <c r="D18" s="19">
        <v>5906417161</v>
      </c>
      <c r="E18" s="19">
        <v>2361590</v>
      </c>
      <c r="F18" s="19">
        <v>42635632</v>
      </c>
      <c r="G18" s="34">
        <f t="shared" si="1"/>
        <v>1162286723.6952174</v>
      </c>
      <c r="H18" s="10">
        <f t="shared" si="2"/>
        <v>11319.744174471438</v>
      </c>
    </row>
    <row r="19" spans="1:8" x14ac:dyDescent="0.35">
      <c r="A19" s="7" t="s">
        <v>29</v>
      </c>
      <c r="B19" s="31">
        <v>21</v>
      </c>
      <c r="C19" s="33">
        <v>27622001060.16</v>
      </c>
      <c r="D19" s="19">
        <v>6120121079</v>
      </c>
      <c r="E19" s="19">
        <v>2555728</v>
      </c>
      <c r="F19" s="19">
        <v>42620537</v>
      </c>
      <c r="G19" s="34">
        <f t="shared" si="1"/>
        <v>1315333383.817143</v>
      </c>
      <c r="H19" s="10">
        <f t="shared" si="2"/>
        <v>10807.879813563884</v>
      </c>
    </row>
    <row r="20" spans="1:8" x14ac:dyDescent="0.35">
      <c r="A20" s="17" t="s">
        <v>30</v>
      </c>
      <c r="B20" s="22">
        <v>20</v>
      </c>
      <c r="C20" s="32">
        <v>23866684721.810001</v>
      </c>
      <c r="D20" s="21">
        <v>6637742734</v>
      </c>
      <c r="E20" s="21">
        <v>2119082</v>
      </c>
      <c r="F20" s="21">
        <v>30394021</v>
      </c>
      <c r="G20" s="35">
        <f t="shared" si="1"/>
        <v>1193334236.0905001</v>
      </c>
      <c r="H20" s="18">
        <f t="shared" si="2"/>
        <v>11262.747133810773</v>
      </c>
    </row>
    <row r="21" spans="1:8" x14ac:dyDescent="0.35">
      <c r="A21" s="1" t="s">
        <v>32</v>
      </c>
      <c r="B21" s="37">
        <v>22</v>
      </c>
      <c r="C21" s="39">
        <v>23900838805.150002</v>
      </c>
      <c r="D21" s="38">
        <v>6885945868</v>
      </c>
      <c r="E21" s="19">
        <v>2687730</v>
      </c>
      <c r="F21" s="19">
        <v>41049685</v>
      </c>
      <c r="G21" s="40">
        <f t="shared" si="1"/>
        <v>1086401763.8704545</v>
      </c>
      <c r="H21" s="10">
        <f t="shared" si="2"/>
        <v>8892.5743304386979</v>
      </c>
    </row>
    <row r="22" spans="1:8" x14ac:dyDescent="0.35">
      <c r="A22" s="7" t="s">
        <v>33</v>
      </c>
      <c r="B22" s="31">
        <v>20</v>
      </c>
      <c r="C22" s="33">
        <v>28581273479.990002</v>
      </c>
      <c r="D22" s="19">
        <v>5820761260</v>
      </c>
      <c r="E22" s="19">
        <v>2665860</v>
      </c>
      <c r="F22" s="19">
        <v>34930109</v>
      </c>
      <c r="G22" s="34">
        <f t="shared" si="1"/>
        <v>1429063673.9995</v>
      </c>
      <c r="H22" s="10">
        <f t="shared" si="2"/>
        <v>10721.22072426534</v>
      </c>
    </row>
    <row r="23" spans="1:8" x14ac:dyDescent="0.35">
      <c r="A23" s="7" t="s">
        <v>34</v>
      </c>
      <c r="B23" s="31">
        <v>21</v>
      </c>
      <c r="C23" s="33">
        <v>33842755923.450001</v>
      </c>
      <c r="D23" s="19">
        <v>7991561567</v>
      </c>
      <c r="E23" s="19">
        <v>3120845</v>
      </c>
      <c r="F23" s="19">
        <v>52991864</v>
      </c>
      <c r="G23" s="34">
        <f t="shared" si="1"/>
        <v>1611559805.8785715</v>
      </c>
      <c r="H23" s="10">
        <f t="shared" si="2"/>
        <v>10844.100211144738</v>
      </c>
    </row>
    <row r="24" spans="1:8" x14ac:dyDescent="0.35">
      <c r="A24" s="7" t="s">
        <v>35</v>
      </c>
      <c r="B24" s="31">
        <v>20</v>
      </c>
      <c r="C24" s="33">
        <v>38051407183</v>
      </c>
      <c r="D24" s="19">
        <v>7045325341</v>
      </c>
      <c r="E24" s="19">
        <v>3526704</v>
      </c>
      <c r="F24" s="19">
        <v>66525222</v>
      </c>
      <c r="G24" s="34">
        <f t="shared" si="1"/>
        <v>1902570359.1500001</v>
      </c>
      <c r="H24" s="10">
        <f t="shared" si="2"/>
        <v>10789.509747061278</v>
      </c>
    </row>
    <row r="25" spans="1:8" x14ac:dyDescent="0.35">
      <c r="A25" s="7" t="s">
        <v>36</v>
      </c>
      <c r="B25" s="31">
        <v>21</v>
      </c>
      <c r="C25" s="33">
        <v>31963653644.799999</v>
      </c>
      <c r="D25" s="19">
        <v>7823542231</v>
      </c>
      <c r="E25" s="19">
        <v>2800887</v>
      </c>
      <c r="F25" s="19">
        <v>39020931</v>
      </c>
      <c r="G25" s="34">
        <f t="shared" si="1"/>
        <v>1522078744.9904761</v>
      </c>
      <c r="H25" s="10">
        <f t="shared" si="2"/>
        <v>11411.975436638464</v>
      </c>
    </row>
    <row r="26" spans="1:8" x14ac:dyDescent="0.35">
      <c r="A26" s="7" t="s">
        <v>37</v>
      </c>
      <c r="B26" s="31">
        <v>21</v>
      </c>
      <c r="C26" s="33">
        <v>33432053727.400002</v>
      </c>
      <c r="D26" s="19">
        <v>7131668628</v>
      </c>
      <c r="E26" s="19">
        <v>2427433</v>
      </c>
      <c r="F26" s="19">
        <v>39926619</v>
      </c>
      <c r="G26" s="34">
        <f t="shared" ref="G26:G27" si="3">+C26/B26</f>
        <v>1592002558.4476192</v>
      </c>
      <c r="H26" s="10">
        <f t="shared" ref="H26:H27" si="4">+C26/E26</f>
        <v>13772.595876961383</v>
      </c>
    </row>
    <row r="27" spans="1:8" x14ac:dyDescent="0.35">
      <c r="A27" s="17" t="s">
        <v>38</v>
      </c>
      <c r="B27" s="22">
        <v>23</v>
      </c>
      <c r="C27" s="32">
        <v>36571889144.809998</v>
      </c>
      <c r="D27" s="21">
        <v>8618368383</v>
      </c>
      <c r="E27" s="21">
        <v>2835236</v>
      </c>
      <c r="F27" s="21">
        <v>43425425</v>
      </c>
      <c r="G27" s="35">
        <f t="shared" si="3"/>
        <v>1590082136.7308695</v>
      </c>
      <c r="H27" s="18">
        <f t="shared" si="4"/>
        <v>12899.063480010129</v>
      </c>
    </row>
  </sheetData>
  <mergeCells count="6">
    <mergeCell ref="A1:C1"/>
    <mergeCell ref="D1:F1"/>
    <mergeCell ref="G1:H1"/>
    <mergeCell ref="A2:C2"/>
    <mergeCell ref="D2:F2"/>
    <mergeCell ref="G2:H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Página &amp;P de &amp;F</oddHeader>
    <oddFooter>&amp;L&amp;"Noto Sans"&amp;10&amp;K000000&amp;"Noto Sans"&amp;10&amp;K000000&amp;"Noto Sans"&amp;10&amp;K000000&amp;"Noto Sans"&amp;10&amp;K000000_x000D_&amp;1#&amp;"Calibri"&amp;10&amp;K000000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A r r a y O f S h e e t   x m l n s = " u r n : s c h e m a s - m i c r o s o f t - c o m . S i x F i n a n c i a l . F i n X L " /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E74D19-9FE8-4FDE-B62F-595B12E273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3D120-AF87-48E0-88DF-919F66734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0B9FD-09FB-48E0-A826-CF6ADEFDEF02}">
  <ds:schemaRefs>
    <ds:schemaRef ds:uri="urn:schemas-microsoft-com.SixFinancial.FinXL"/>
  </ds:schemaRefs>
</ds:datastoreItem>
</file>

<file path=customXml/itemProps4.xml><?xml version="1.0" encoding="utf-8"?>
<ds:datastoreItem xmlns:ds="http://schemas.openxmlformats.org/officeDocument/2006/customXml" ds:itemID="{C2574962-5882-4A96-8908-F076576BBDA9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02-03 (Contrata. SIBE)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Sánchez García</dc:creator>
  <cp:lastModifiedBy>Garrido Domingo, Francisco Javier</cp:lastModifiedBy>
  <cp:lastPrinted>2010-12-09T15:20:15Z</cp:lastPrinted>
  <dcterms:created xsi:type="dcterms:W3CDTF">2008-08-12T10:50:30Z</dcterms:created>
  <dcterms:modified xsi:type="dcterms:W3CDTF">2025-08-17T15:03:06Z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ediaServiceImageTags">
    <vt:lpwstr/>
  </property>
  <property fmtid="{D5CDD505-2E9C-101B-9397-08002B2CF9AE}" pid="4" name="MSIP_Label_4da52270-6ed3-4abe-ba7c-b9255dadcdf9_Enabled">
    <vt:lpwstr>true</vt:lpwstr>
  </property>
  <property fmtid="{D5CDD505-2E9C-101B-9397-08002B2CF9AE}" pid="5" name="MSIP_Label_4da52270-6ed3-4abe-ba7c-b9255dadcdf9_SetDate">
    <vt:lpwstr>2024-09-18T13:22:38Z</vt:lpwstr>
  </property>
  <property fmtid="{D5CDD505-2E9C-101B-9397-08002B2CF9AE}" pid="6" name="MSIP_Label_4da52270-6ed3-4abe-ba7c-b9255dadcdf9_Method">
    <vt:lpwstr>Standard</vt:lpwstr>
  </property>
  <property fmtid="{D5CDD505-2E9C-101B-9397-08002B2CF9AE}" pid="7" name="MSIP_Label_4da52270-6ed3-4abe-ba7c-b9255dadcdf9_Name">
    <vt:lpwstr>4da52270-6ed3-4abe-ba7c-b9255dadcdf9</vt:lpwstr>
  </property>
  <property fmtid="{D5CDD505-2E9C-101B-9397-08002B2CF9AE}" pid="8" name="MSIP_Label_4da52270-6ed3-4abe-ba7c-b9255dadcdf9_SiteId">
    <vt:lpwstr>46e04f2b-093e-4ad0-a99f-0331aa506e12</vt:lpwstr>
  </property>
  <property fmtid="{D5CDD505-2E9C-101B-9397-08002B2CF9AE}" pid="9" name="MSIP_Label_4da52270-6ed3-4abe-ba7c-b9255dadcdf9_ActionId">
    <vt:lpwstr>06858a6b-f431-4d5e-a40c-24d725f8b612</vt:lpwstr>
  </property>
  <property fmtid="{D5CDD505-2E9C-101B-9397-08002B2CF9AE}" pid="10" name="MSIP_Label_4da52270-6ed3-4abe-ba7c-b9255dadcdf9_ContentBits">
    <vt:lpwstr>2</vt:lpwstr>
  </property>
</Properties>
</file>