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10. Mercado de Opciones y Futuros (MEFF)\"/>
    </mc:Choice>
  </mc:AlternateContent>
  <xr:revisionPtr revIDLastSave="0" documentId="8_{951D9FCF-51CC-4AD5-ACC9-68C9E0B28048}" xr6:coauthVersionLast="47" xr6:coauthVersionMax="47" xr10:uidLastSave="{00000000-0000-0000-0000-000000000000}"/>
  <bookViews>
    <workbookView showHorizontalScroll="0" showVerticalScroll="0" showSheetTabs="0" xWindow="-110" yWindow="-110" windowWidth="19420" windowHeight="11620" xr2:uid="{00000000-000D-0000-FFFF-FFFF00000000}"/>
  </bookViews>
  <sheets>
    <sheet name="TABLA 10-01 Neg.Opc. y Futuros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M30" i="1" s="1"/>
  <c r="L30" i="1"/>
  <c r="K30" i="1"/>
  <c r="J30" i="1"/>
  <c r="I30" i="1"/>
  <c r="H30" i="1"/>
  <c r="G30" i="1"/>
  <c r="F30" i="1"/>
  <c r="E30" i="1"/>
  <c r="D30" i="1"/>
  <c r="C30" i="1"/>
  <c r="M28" i="1"/>
  <c r="M23" i="1"/>
  <c r="M24" i="1"/>
  <c r="M25" i="1"/>
  <c r="M26" i="1"/>
  <c r="M27" i="1"/>
  <c r="M16" i="1"/>
  <c r="M22" i="1"/>
  <c r="M21" i="1"/>
  <c r="M20" i="1"/>
  <c r="M19" i="1"/>
  <c r="M18" i="1"/>
  <c r="M17" i="1"/>
  <c r="M14" i="1"/>
</calcChain>
</file>

<file path=xl/sharedStrings.xml><?xml version="1.0" encoding="utf-8"?>
<sst xmlns="http://schemas.openxmlformats.org/spreadsheetml/2006/main" count="51" uniqueCount="44">
  <si>
    <t>Para información diaría, mensual y anual sobre Derivados Financieros pulsar este enlace.</t>
  </si>
  <si>
    <t xml:space="preserve"> </t>
  </si>
  <si>
    <t>IBEX 35</t>
  </si>
  <si>
    <t>IBEX 35 MINI</t>
  </si>
  <si>
    <t>MINI IBEX 35</t>
  </si>
  <si>
    <t>IBEX 35 IMPACTO DIV.</t>
  </si>
  <si>
    <t>IBEX 35 SECTORIALES</t>
  </si>
  <si>
    <t>ACCIONES</t>
  </si>
  <si>
    <t>DIVIDENDOS DE ACCS. PLUS</t>
  </si>
  <si>
    <t>DIVIDENDOS DE ACCS.</t>
  </si>
  <si>
    <t>TOTAL</t>
  </si>
  <si>
    <t>IBEX 35 DIV. IMPACT</t>
  </si>
  <si>
    <t>IBEX 35 SECTORIALS</t>
  </si>
  <si>
    <t>SINGLE STOCK</t>
  </si>
  <si>
    <t>SINGLE STOCK DIVIDEND PLUS</t>
  </si>
  <si>
    <t>SINGLE STOCK DIVIDEND</t>
  </si>
  <si>
    <t xml:space="preserve">EQUITY </t>
  </si>
  <si>
    <t>FUTUROS</t>
  </si>
  <si>
    <t>OPCIONES</t>
  </si>
  <si>
    <t>FUTURES</t>
  </si>
  <si>
    <t>OPTIONS</t>
  </si>
  <si>
    <t>IBEX 35 MICRO</t>
  </si>
  <si>
    <t>OPTIONS AND FUTURES ON EQUITY  / Number of contracts traded</t>
  </si>
  <si>
    <t>NEGOCIACIÓN DE OPCIONES Y FUTUROS SOBRE RENTA VARIABLE / Número de contratos</t>
  </si>
  <si>
    <t>2020</t>
  </si>
  <si>
    <t>2021</t>
  </si>
  <si>
    <t>2022</t>
  </si>
  <si>
    <t>2023</t>
  </si>
  <si>
    <r>
      <t>INFORMACIÓN RELACIONADA Y ACCESO A DATOS SOBRE FUTUROS Y OPCIONES SOBRE ACCIONES INDIVIDUALES /</t>
    </r>
    <r>
      <rPr>
        <b/>
        <sz val="9"/>
        <color indexed="10"/>
        <rFont val="Noto Sans"/>
        <family val="2"/>
      </rPr>
      <t xml:space="preserve"> Information about finantial derivatives traded and futures and options for individual shares (dally, monthly and yearly basis). Click link below:</t>
    </r>
  </si>
  <si>
    <t>julio-24</t>
  </si>
  <si>
    <t>agosto-24</t>
  </si>
  <si>
    <t>septiembre-24</t>
  </si>
  <si>
    <t>octubre-24</t>
  </si>
  <si>
    <t>noviembre-24</t>
  </si>
  <si>
    <t>2024</t>
  </si>
  <si>
    <t>diciembre-24</t>
  </si>
  <si>
    <t>enero-25</t>
  </si>
  <si>
    <t>ACUMULADO 2025</t>
  </si>
  <si>
    <t>febrero-25</t>
  </si>
  <si>
    <t>marzo-25</t>
  </si>
  <si>
    <t>abril-25</t>
  </si>
  <si>
    <t>mayo-25</t>
  </si>
  <si>
    <t>junio-25</t>
  </si>
  <si>
    <t>julio-25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</si>
</sst>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p_t_a_-;\-* #,##0.00\ _p_t_a_-;_-* &quot;-&quot;??\ _p_t_a_-;_-@_-"/>
    <numFmt numFmtId="165" formatCode="_-* #,##0\ _p_t_a_-;\-* #,##0\ _p_t_a_-;_-* &quot;-&quot;\ _p_t_a_-;_-@_-"/>
    <numFmt numFmtId="166" formatCode="_-* #,##0.00\ &quot;pta&quot;_-;\-* #,##0.00\ &quot;pta&quot;_-;_-* &quot;-&quot;??\ &quot;pta&quot;_-;_-@_-"/>
    <numFmt numFmtId="167" formatCode="_-* #,##0\ &quot;pta&quot;_-;\-* #,##0\ &quot;pta&quot;_-;_-* &quot;-&quot;\ &quot;pta&quot;_-;_-@_-"/>
    <numFmt numFmtId="168" formatCode="0.0%"/>
  </numFmts>
  <fonts count="32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u/>
      <sz val="9"/>
      <color indexed="12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b/>
      <sz val="9"/>
      <color indexed="10"/>
      <name val="Noto San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9"/>
      <color rgb="FFFF0000"/>
      <name val="Noto Sans"/>
      <family val="2"/>
    </font>
    <font>
      <b/>
      <sz val="9"/>
      <color theme="0"/>
      <name val="Noto Sans"/>
      <family val="2"/>
    </font>
    <font>
      <b/>
      <sz val="9"/>
      <color rgb="FFFFFFFF"/>
      <name val="Noto Sans"/>
      <family val="2"/>
    </font>
    <font>
      <b/>
      <sz val="9"/>
      <color rgb="FF000000"/>
      <name val="Noto Sans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002C5F"/>
        <bgColor rgb="FF000000"/>
      </patternFill>
    </fill>
    <fill>
      <patternFill patternType="solid">
        <fgColor rgb="FF4E4E4E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F7F6F4"/>
        <bgColor rgb="FF000000"/>
      </patternFill>
    </fill>
    <fill>
      <patternFill patternType="solid">
        <fgColor rgb="FF88C1E4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4" fillId="21" borderId="26" applyNumberFormat="0" applyAlignment="0" applyProtection="0"/>
    <xf numFmtId="0" fontId="15" fillId="22" borderId="27" applyNumberFormat="0" applyAlignment="0" applyProtection="0"/>
    <xf numFmtId="0" fontId="16" fillId="0" borderId="28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8" fillId="29" borderId="26" applyNumberFormat="0" applyAlignment="0" applyProtection="0"/>
    <xf numFmtId="0" fontId="2" fillId="0" borderId="0" applyNumberFormat="0" applyFill="0" applyBorder="0" applyAlignment="0" applyProtection="0"/>
    <xf numFmtId="0" fontId="19" fillId="30" borderId="0" applyNumberFormat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0" fillId="31" borderId="0" applyNumberFormat="0" applyBorder="0" applyAlignment="0" applyProtection="0"/>
    <xf numFmtId="0" fontId="11" fillId="32" borderId="29" applyNumberFormat="0" applyFont="0" applyAlignment="0" applyProtection="0"/>
    <xf numFmtId="4" fontId="4" fillId="0" borderId="0" applyBorder="0"/>
    <xf numFmtId="3" fontId="4" fillId="0" borderId="0" applyBorder="0"/>
    <xf numFmtId="9" fontId="3" fillId="0" borderId="0" applyFont="0" applyFill="0" applyBorder="0" applyAlignment="0" applyProtection="0"/>
    <xf numFmtId="0" fontId="21" fillId="21" borderId="30" applyNumberFormat="0" applyAlignment="0" applyProtection="0"/>
    <xf numFmtId="49" fontId="4" fillId="0" borderId="0" applyNumberFormat="0" applyBorder="0">
      <alignment horizontal="left"/>
    </xf>
    <xf numFmtId="0" fontId="22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23" fillId="0" borderId="0" applyNumberFormat="0" applyFill="0" applyBorder="0" applyAlignment="0" applyProtection="0"/>
    <xf numFmtId="0" fontId="24" fillId="0" borderId="0" applyNumberFormat="0" applyBorder="0">
      <alignment horizontal="left" vertical="center" wrapText="1"/>
    </xf>
    <xf numFmtId="0" fontId="5" fillId="33" borderId="3">
      <alignment horizontal="left" wrapText="1"/>
    </xf>
    <xf numFmtId="0" fontId="25" fillId="33" borderId="4">
      <alignment horizontal="left" wrapText="1"/>
    </xf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17" fillId="0" borderId="32" applyNumberFormat="0" applyFill="0" applyAlignment="0" applyProtection="0"/>
    <xf numFmtId="0" fontId="6" fillId="0" borderId="5" applyNumberFormat="0" applyFont="0" applyFill="0" applyAlignment="0" applyProtection="0"/>
  </cellStyleXfs>
  <cellXfs count="69">
    <xf numFmtId="0" fontId="0" fillId="0" borderId="0" xfId="0"/>
    <xf numFmtId="0" fontId="7" fillId="0" borderId="0" xfId="32" applyFont="1" applyBorder="1" applyAlignment="1">
      <alignment vertical="top" wrapText="1"/>
    </xf>
    <xf numFmtId="0" fontId="7" fillId="0" borderId="0" xfId="32" applyFont="1" applyAlignment="1">
      <alignment vertical="top" wrapText="1"/>
    </xf>
    <xf numFmtId="0" fontId="9" fillId="0" borderId="6" xfId="44" applyNumberFormat="1" applyFont="1" applyBorder="1">
      <alignment horizontal="left"/>
    </xf>
    <xf numFmtId="3" fontId="9" fillId="0" borderId="7" xfId="41" applyFont="1" applyBorder="1"/>
    <xf numFmtId="3" fontId="9" fillId="0" borderId="7" xfId="41" applyFont="1" applyBorder="1" applyAlignment="1">
      <alignment horizontal="right"/>
    </xf>
    <xf numFmtId="3" fontId="9" fillId="0" borderId="0" xfId="0" applyNumberFormat="1" applyFont="1"/>
    <xf numFmtId="0" fontId="9" fillId="0" borderId="0" xfId="0" applyFont="1"/>
    <xf numFmtId="0" fontId="9" fillId="0" borderId="8" xfId="44" applyNumberFormat="1" applyFont="1" applyBorder="1">
      <alignment horizontal="left"/>
    </xf>
    <xf numFmtId="3" fontId="9" fillId="0" borderId="0" xfId="41" applyFont="1" applyBorder="1"/>
    <xf numFmtId="3" fontId="9" fillId="0" borderId="0" xfId="41" applyFont="1" applyBorder="1" applyAlignment="1">
      <alignment horizontal="right"/>
    </xf>
    <xf numFmtId="49" fontId="9" fillId="0" borderId="8" xfId="44" applyFont="1" applyBorder="1">
      <alignment horizontal="left"/>
    </xf>
    <xf numFmtId="3" fontId="9" fillId="0" borderId="0" xfId="0" applyNumberFormat="1" applyFont="1" applyBorder="1"/>
    <xf numFmtId="49" fontId="9" fillId="0" borderId="9" xfId="44" applyFont="1" applyBorder="1">
      <alignment horizontal="left"/>
    </xf>
    <xf numFmtId="3" fontId="9" fillId="0" borderId="10" xfId="0" applyNumberFormat="1" applyFont="1" applyBorder="1"/>
    <xf numFmtId="3" fontId="9" fillId="0" borderId="8" xfId="0" applyNumberFormat="1" applyFont="1" applyBorder="1"/>
    <xf numFmtId="3" fontId="9" fillId="0" borderId="2" xfId="0" applyNumberFormat="1" applyFont="1" applyBorder="1"/>
    <xf numFmtId="0" fontId="9" fillId="0" borderId="2" xfId="0" applyFont="1" applyBorder="1"/>
    <xf numFmtId="0" fontId="9" fillId="0" borderId="0" xfId="0" applyFont="1" applyBorder="1"/>
    <xf numFmtId="3" fontId="9" fillId="0" borderId="11" xfId="0" applyNumberFormat="1" applyFont="1" applyBorder="1"/>
    <xf numFmtId="3" fontId="28" fillId="0" borderId="0" xfId="0" applyNumberFormat="1" applyFont="1"/>
    <xf numFmtId="0" fontId="9" fillId="0" borderId="0" xfId="0" applyFont="1" applyAlignment="1">
      <alignment vertical="center"/>
    </xf>
    <xf numFmtId="14" fontId="29" fillId="0" borderId="8" xfId="20" applyFont="1" applyFill="1" applyBorder="1">
      <alignment horizontal="center" vertical="center" wrapText="1"/>
    </xf>
    <xf numFmtId="0" fontId="8" fillId="20" borderId="0" xfId="19" applyFont="1" applyBorder="1">
      <alignment horizontal="center" vertical="center" wrapText="1"/>
    </xf>
    <xf numFmtId="0" fontId="8" fillId="20" borderId="12" xfId="19" applyFont="1" applyBorder="1">
      <alignment horizontal="center" vertical="center" wrapText="1"/>
    </xf>
    <xf numFmtId="0" fontId="8" fillId="20" borderId="33" xfId="19" applyFont="1" applyBorder="1">
      <alignment horizontal="center" vertical="center" wrapText="1"/>
    </xf>
    <xf numFmtId="49" fontId="9" fillId="0" borderId="0" xfId="44" applyFont="1" applyBorder="1">
      <alignment horizontal="left"/>
    </xf>
    <xf numFmtId="168" fontId="9" fillId="0" borderId="0" xfId="42" applyNumberFormat="1" applyFont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49" fontId="29" fillId="34" borderId="13" xfId="44" applyFont="1" applyFill="1" applyBorder="1">
      <alignment horizontal="left"/>
    </xf>
    <xf numFmtId="3" fontId="30" fillId="35" borderId="2" xfId="0" applyNumberFormat="1" applyFont="1" applyFill="1" applyBorder="1"/>
    <xf numFmtId="14" fontId="29" fillId="36" borderId="14" xfId="20" applyFont="1" applyFill="1" applyBorder="1">
      <alignment horizontal="center" vertical="center" wrapText="1"/>
    </xf>
    <xf numFmtId="14" fontId="29" fillId="36" borderId="0" xfId="20" applyFont="1" applyFill="1" applyBorder="1">
      <alignment horizontal="center" vertical="center" wrapText="1"/>
    </xf>
    <xf numFmtId="14" fontId="29" fillId="36" borderId="15" xfId="20" applyFont="1" applyFill="1" applyBorder="1">
      <alignment horizontal="center" vertical="center" wrapText="1"/>
    </xf>
    <xf numFmtId="14" fontId="29" fillId="36" borderId="8" xfId="20" applyFont="1" applyFill="1" applyBorder="1">
      <alignment horizontal="center" vertical="center" wrapText="1"/>
    </xf>
    <xf numFmtId="14" fontId="29" fillId="36" borderId="16" xfId="20" applyFont="1" applyFill="1" applyBorder="1">
      <alignment horizontal="center" vertical="center" wrapText="1"/>
    </xf>
    <xf numFmtId="14" fontId="29" fillId="36" borderId="17" xfId="20" applyFont="1" applyFill="1" applyBorder="1">
      <alignment horizontal="center" vertical="center" wrapText="1"/>
    </xf>
    <xf numFmtId="14" fontId="29" fillId="36" borderId="18" xfId="20" applyFont="1" applyFill="1" applyBorder="1">
      <alignment horizontal="center" vertical="center" wrapText="1"/>
    </xf>
    <xf numFmtId="3" fontId="9" fillId="37" borderId="19" xfId="41" applyFont="1" applyFill="1" applyBorder="1"/>
    <xf numFmtId="3" fontId="9" fillId="37" borderId="20" xfId="41" applyFont="1" applyFill="1" applyBorder="1"/>
    <xf numFmtId="3" fontId="9" fillId="37" borderId="20" xfId="0" applyNumberFormat="1" applyFont="1" applyFill="1" applyBorder="1"/>
    <xf numFmtId="3" fontId="9" fillId="38" borderId="20" xfId="0" applyNumberFormat="1" applyFont="1" applyFill="1" applyBorder="1"/>
    <xf numFmtId="3" fontId="9" fillId="38" borderId="0" xfId="0" applyNumberFormat="1" applyFont="1" applyFill="1" applyBorder="1"/>
    <xf numFmtId="3" fontId="28" fillId="0" borderId="8" xfId="0" applyNumberFormat="1" applyFont="1" applyBorder="1"/>
    <xf numFmtId="3" fontId="9" fillId="37" borderId="38" xfId="0" applyNumberFormat="1" applyFont="1" applyFill="1" applyBorder="1"/>
    <xf numFmtId="3" fontId="9" fillId="0" borderId="39" xfId="0" applyNumberFormat="1" applyFont="1" applyBorder="1"/>
    <xf numFmtId="49" fontId="9" fillId="0" borderId="40" xfId="44" applyFont="1" applyBorder="1">
      <alignment horizontal="left"/>
    </xf>
    <xf numFmtId="3" fontId="9" fillId="38" borderId="1" xfId="0" applyNumberFormat="1" applyFont="1" applyFill="1" applyBorder="1"/>
    <xf numFmtId="0" fontId="31" fillId="0" borderId="0" xfId="0" applyFont="1" applyFill="1" applyBorder="1" applyAlignment="1">
      <alignment horizontal="left" vertical="top" wrapText="1"/>
    </xf>
    <xf numFmtId="14" fontId="29" fillId="34" borderId="34" xfId="20" applyFont="1" applyFill="1" applyBorder="1" applyAlignment="1">
      <alignment horizontal="center" vertical="center" wrapText="1"/>
    </xf>
    <xf numFmtId="14" fontId="29" fillId="34" borderId="35" xfId="20" applyFont="1" applyFill="1" applyBorder="1" applyAlignment="1">
      <alignment horizontal="center" vertical="center" wrapText="1"/>
    </xf>
    <xf numFmtId="0" fontId="7" fillId="0" borderId="0" xfId="32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14" fontId="29" fillId="34" borderId="37" xfId="20" applyFont="1" applyFill="1" applyBorder="1" applyAlignment="1">
      <alignment horizontal="center" vertical="center" wrapText="1"/>
    </xf>
    <xf numFmtId="14" fontId="29" fillId="34" borderId="21" xfId="20" applyFont="1" applyFill="1" applyBorder="1" applyAlignment="1">
      <alignment horizontal="center" vertical="center" wrapText="1"/>
    </xf>
    <xf numFmtId="0" fontId="8" fillId="37" borderId="22" xfId="19" applyFont="1" applyFill="1" applyBorder="1">
      <alignment horizontal="center" vertical="center" wrapText="1"/>
    </xf>
    <xf numFmtId="0" fontId="8" fillId="37" borderId="21" xfId="19" applyFont="1" applyFill="1" applyBorder="1">
      <alignment horizontal="center" vertical="center" wrapText="1"/>
    </xf>
    <xf numFmtId="0" fontId="8" fillId="37" borderId="21" xfId="19" applyFont="1" applyFill="1" applyBorder="1" applyAlignment="1">
      <alignment horizontal="center" vertical="center" wrapText="1"/>
    </xf>
    <xf numFmtId="0" fontId="29" fillId="34" borderId="23" xfId="49" applyFont="1" applyFill="1" applyBorder="1" applyAlignment="1">
      <alignment horizontal="left" vertical="center" wrapText="1"/>
    </xf>
    <xf numFmtId="0" fontId="29" fillId="34" borderId="24" xfId="49" applyFont="1" applyFill="1" applyBorder="1" applyAlignment="1">
      <alignment horizontal="left" vertical="center" wrapText="1"/>
    </xf>
    <xf numFmtId="0" fontId="29" fillId="34" borderId="25" xfId="49" applyFont="1" applyFill="1" applyBorder="1" applyAlignment="1">
      <alignment horizontal="left" vertical="center" wrapText="1"/>
    </xf>
    <xf numFmtId="0" fontId="8" fillId="0" borderId="8" xfId="19" applyFont="1" applyFill="1" applyBorder="1">
      <alignment horizontal="center" vertical="center" wrapText="1"/>
    </xf>
    <xf numFmtId="0" fontId="29" fillId="39" borderId="6" xfId="50" applyFont="1" applyFill="1" applyBorder="1" applyAlignment="1">
      <alignment horizontal="left" vertical="center" wrapText="1"/>
    </xf>
    <xf numFmtId="0" fontId="29" fillId="39" borderId="7" xfId="50" applyFont="1" applyFill="1" applyBorder="1" applyAlignment="1">
      <alignment horizontal="left" vertical="center" wrapText="1"/>
    </xf>
    <xf numFmtId="0" fontId="29" fillId="39" borderId="19" xfId="50" applyFont="1" applyFill="1" applyBorder="1" applyAlignment="1">
      <alignment horizontal="left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00000000-0005-0000-0000-000012000000}"/>
    <cellStyle name="Cabeceras" xfId="20" xr:uid="{00000000-0005-0000-0000-000013000000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tas" xfId="39" builtinId="10" customBuiltin="1"/>
    <cellStyle name="numero" xfId="40" xr:uid="{00000000-0005-0000-0000-000028000000}"/>
    <cellStyle name="numero sin decimales" xfId="41" xr:uid="{00000000-0005-0000-0000-000029000000}"/>
    <cellStyle name="Porcentaje" xfId="42" builtinId="5"/>
    <cellStyle name="Salida" xfId="43" builtinId="21" customBuiltin="1"/>
    <cellStyle name="Texto" xfId="44" xr:uid="{00000000-0005-0000-0000-00002C000000}"/>
    <cellStyle name="Texto de advertencia" xfId="45" builtinId="11" customBuiltin="1"/>
    <cellStyle name="Texto destacado" xfId="46" xr:uid="{00000000-0005-0000-0000-00002E000000}"/>
    <cellStyle name="Texto explicativo" xfId="47" builtinId="53" customBuiltin="1"/>
    <cellStyle name="Texto ING" xfId="48" xr:uid="{00000000-0005-0000-0000-000030000000}"/>
    <cellStyle name="Titular" xfId="49" xr:uid="{00000000-0005-0000-0000-000031000000}"/>
    <cellStyle name="Titular ING" xfId="50" xr:uid="{00000000-0005-0000-0000-000032000000}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ff.es/esp/Derivados-Financieros/Estadisticas-Mensu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zoomScale="120" zoomScaleNormal="120" workbookViewId="0">
      <pane xSplit="2" ySplit="6" topLeftCell="C20" activePane="bottomRight" state="frozen"/>
      <selection pane="topRight" activeCell="C1" sqref="C1"/>
      <selection pane="bottomLeft" activeCell="A7" sqref="A7"/>
      <selection pane="bottomRight" activeCell="A3" sqref="A3:A76"/>
    </sheetView>
  </sheetViews>
  <sheetFormatPr baseColWidth="10" defaultColWidth="10.90625" defaultRowHeight="13" x14ac:dyDescent="0.35"/>
  <cols>
    <col min="1" max="1" width="1.453125" style="30" customWidth="1"/>
    <col min="2" max="2" width="16.90625" style="7" customWidth="1"/>
    <col min="3" max="3" width="10.90625" style="7"/>
    <col min="4" max="4" width="14.54296875" style="7" customWidth="1"/>
    <col min="5" max="5" width="18.453125" style="7" customWidth="1"/>
    <col min="6" max="6" width="20.54296875" style="7" customWidth="1"/>
    <col min="7" max="7" width="15.453125" style="7" customWidth="1"/>
    <col min="8" max="8" width="14" style="7" customWidth="1"/>
    <col min="9" max="9" width="27.1796875" style="7" customWidth="1"/>
    <col min="10" max="10" width="23.1796875" style="7" customWidth="1"/>
    <col min="11" max="13" width="10.90625" style="7"/>
    <col min="14" max="14" width="15.453125" style="7" customWidth="1"/>
    <col min="15" max="15" width="21.1796875" style="7" customWidth="1"/>
    <col min="16" max="16" width="16" style="7" customWidth="1"/>
    <col min="17" max="17" width="57.6328125" style="7" customWidth="1"/>
    <col min="18" max="16384" width="10.90625" style="7"/>
  </cols>
  <sheetData>
    <row r="1" spans="1:21" s="21" customFormat="1" ht="29.5" customHeight="1" thickBot="1" x14ac:dyDescent="0.3">
      <c r="A1" s="54"/>
      <c r="B1" s="62" t="s">
        <v>23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50" t="s">
        <v>28</v>
      </c>
      <c r="O1" s="50"/>
      <c r="P1" s="50"/>
      <c r="Q1" s="50"/>
    </row>
    <row r="2" spans="1:21" ht="20.149999999999999" customHeight="1" thickBot="1" x14ac:dyDescent="0.4">
      <c r="A2" s="54"/>
      <c r="B2" s="66" t="s">
        <v>22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53" t="s">
        <v>0</v>
      </c>
      <c r="O2" s="53"/>
      <c r="P2" s="53"/>
      <c r="Q2" s="53"/>
      <c r="R2" s="53"/>
    </row>
    <row r="3" spans="1:21" ht="20.149999999999999" customHeight="1" x14ac:dyDescent="0.35">
      <c r="A3" s="55"/>
      <c r="B3" s="22"/>
      <c r="C3" s="58" t="s">
        <v>17</v>
      </c>
      <c r="D3" s="58"/>
      <c r="E3" s="58"/>
      <c r="F3" s="58"/>
      <c r="G3" s="58"/>
      <c r="H3" s="58"/>
      <c r="I3" s="58"/>
      <c r="J3" s="58"/>
      <c r="K3" s="57" t="s">
        <v>18</v>
      </c>
      <c r="L3" s="58"/>
      <c r="M3" s="51" t="s">
        <v>10</v>
      </c>
      <c r="N3" s="1"/>
      <c r="O3" s="2"/>
      <c r="P3" s="2"/>
      <c r="Q3" s="2"/>
    </row>
    <row r="4" spans="1:21" ht="38.9" customHeight="1" thickBot="1" x14ac:dyDescent="0.4">
      <c r="A4" s="55"/>
      <c r="B4" s="22"/>
      <c r="C4" s="33" t="s">
        <v>2</v>
      </c>
      <c r="D4" s="34" t="s">
        <v>4</v>
      </c>
      <c r="E4" s="35" t="s">
        <v>5</v>
      </c>
      <c r="F4" s="36" t="s">
        <v>6</v>
      </c>
      <c r="G4" s="37" t="s">
        <v>21</v>
      </c>
      <c r="H4" s="37" t="s">
        <v>7</v>
      </c>
      <c r="I4" s="34" t="s">
        <v>8</v>
      </c>
      <c r="J4" s="36" t="s">
        <v>9</v>
      </c>
      <c r="K4" s="38" t="s">
        <v>2</v>
      </c>
      <c r="L4" s="39" t="s">
        <v>7</v>
      </c>
      <c r="M4" s="52"/>
    </row>
    <row r="5" spans="1:21" ht="20.149999999999999" customHeight="1" x14ac:dyDescent="0.35">
      <c r="A5" s="55"/>
      <c r="B5" s="65"/>
      <c r="C5" s="61" t="s">
        <v>19</v>
      </c>
      <c r="D5" s="61"/>
      <c r="E5" s="61"/>
      <c r="F5" s="61"/>
      <c r="G5" s="61"/>
      <c r="H5" s="61"/>
      <c r="I5" s="61"/>
      <c r="J5" s="61"/>
      <c r="K5" s="59" t="s">
        <v>20</v>
      </c>
      <c r="L5" s="60"/>
      <c r="M5" s="52"/>
    </row>
    <row r="6" spans="1:21" ht="20.149999999999999" customHeight="1" thickBot="1" x14ac:dyDescent="0.4">
      <c r="A6" s="55"/>
      <c r="B6" s="65"/>
      <c r="C6" s="23" t="s">
        <v>2</v>
      </c>
      <c r="D6" s="23" t="s">
        <v>3</v>
      </c>
      <c r="E6" s="23" t="s">
        <v>11</v>
      </c>
      <c r="F6" s="23" t="s">
        <v>12</v>
      </c>
      <c r="G6" s="23" t="s">
        <v>21</v>
      </c>
      <c r="H6" s="23" t="s">
        <v>13</v>
      </c>
      <c r="I6" s="23" t="s">
        <v>14</v>
      </c>
      <c r="J6" s="23" t="s">
        <v>15</v>
      </c>
      <c r="K6" s="24" t="s">
        <v>2</v>
      </c>
      <c r="L6" s="25" t="s">
        <v>16</v>
      </c>
      <c r="M6" s="52"/>
      <c r="O6" s="7" t="s">
        <v>1</v>
      </c>
      <c r="R6" s="7" t="s">
        <v>1</v>
      </c>
      <c r="U6" s="7" t="s">
        <v>1</v>
      </c>
    </row>
    <row r="7" spans="1:21" x14ac:dyDescent="0.35">
      <c r="A7" s="55"/>
      <c r="B7" s="3">
        <v>2015</v>
      </c>
      <c r="C7" s="4">
        <v>7384896</v>
      </c>
      <c r="D7" s="4">
        <v>3181287</v>
      </c>
      <c r="E7" s="5">
        <v>32499</v>
      </c>
      <c r="F7" s="5"/>
      <c r="G7" s="5"/>
      <c r="H7" s="4">
        <v>10054830</v>
      </c>
      <c r="I7" s="4">
        <v>1152</v>
      </c>
      <c r="J7" s="5">
        <v>291688</v>
      </c>
      <c r="K7" s="4">
        <v>5444156</v>
      </c>
      <c r="L7" s="4">
        <v>21420685</v>
      </c>
      <c r="M7" s="40">
        <v>47810041</v>
      </c>
      <c r="N7" s="6"/>
    </row>
    <row r="8" spans="1:21" x14ac:dyDescent="0.35">
      <c r="A8" s="55"/>
      <c r="B8" s="8">
        <v>2016</v>
      </c>
      <c r="C8" s="9">
        <v>6836500</v>
      </c>
      <c r="D8" s="9">
        <v>2498973</v>
      </c>
      <c r="E8" s="10">
        <v>58044</v>
      </c>
      <c r="F8" s="10">
        <v>1619</v>
      </c>
      <c r="G8" s="10"/>
      <c r="H8" s="9">
        <v>9467294</v>
      </c>
      <c r="I8" s="9">
        <v>760</v>
      </c>
      <c r="J8" s="10">
        <v>367785</v>
      </c>
      <c r="K8" s="9">
        <v>3222390</v>
      </c>
      <c r="L8" s="9">
        <v>22900619</v>
      </c>
      <c r="M8" s="41">
        <v>45353984</v>
      </c>
      <c r="N8" s="6"/>
    </row>
    <row r="9" spans="1:21" x14ac:dyDescent="0.35">
      <c r="A9" s="55"/>
      <c r="B9" s="8">
        <v>2017</v>
      </c>
      <c r="C9" s="9">
        <v>6268290</v>
      </c>
      <c r="D9" s="9">
        <v>1618857</v>
      </c>
      <c r="E9" s="10">
        <v>43372</v>
      </c>
      <c r="F9" s="10">
        <v>7753</v>
      </c>
      <c r="G9" s="10"/>
      <c r="H9" s="9">
        <v>11671215</v>
      </c>
      <c r="I9" s="9">
        <v>880</v>
      </c>
      <c r="J9" s="10">
        <v>346555</v>
      </c>
      <c r="K9" s="9">
        <v>4303701</v>
      </c>
      <c r="L9" s="9">
        <v>20316354</v>
      </c>
      <c r="M9" s="41">
        <v>44576977</v>
      </c>
      <c r="N9" s="6"/>
    </row>
    <row r="10" spans="1:21" x14ac:dyDescent="0.35">
      <c r="A10" s="55"/>
      <c r="B10" s="8">
        <v>2018</v>
      </c>
      <c r="C10" s="9">
        <v>6342478</v>
      </c>
      <c r="D10" s="9">
        <v>1490232</v>
      </c>
      <c r="E10" s="10">
        <v>70725</v>
      </c>
      <c r="F10" s="10">
        <v>2745</v>
      </c>
      <c r="G10" s="10"/>
      <c r="H10" s="9">
        <v>10703192</v>
      </c>
      <c r="I10" s="9">
        <v>200</v>
      </c>
      <c r="J10" s="10">
        <v>471614</v>
      </c>
      <c r="K10" s="9">
        <v>4183154</v>
      </c>
      <c r="L10" s="9">
        <v>20237873</v>
      </c>
      <c r="M10" s="41">
        <v>43502213</v>
      </c>
      <c r="N10" s="6"/>
    </row>
    <row r="11" spans="1:21" x14ac:dyDescent="0.35">
      <c r="A11" s="55"/>
      <c r="B11" s="8">
        <v>2019</v>
      </c>
      <c r="C11" s="9">
        <v>5955822</v>
      </c>
      <c r="D11" s="9">
        <v>1449831</v>
      </c>
      <c r="E11" s="10">
        <v>144831</v>
      </c>
      <c r="F11" s="10">
        <v>6</v>
      </c>
      <c r="G11" s="10">
        <v>36</v>
      </c>
      <c r="H11" s="9">
        <v>15288007</v>
      </c>
      <c r="I11" s="9">
        <v>0</v>
      </c>
      <c r="J11" s="9">
        <v>758700</v>
      </c>
      <c r="K11" s="9">
        <v>3783002</v>
      </c>
      <c r="L11" s="9">
        <v>17414549</v>
      </c>
      <c r="M11" s="41">
        <v>44794784</v>
      </c>
      <c r="N11" s="6"/>
    </row>
    <row r="12" spans="1:21" x14ac:dyDescent="0.35">
      <c r="A12" s="55"/>
      <c r="B12" s="11" t="s">
        <v>24</v>
      </c>
      <c r="C12" s="12">
        <v>5905782</v>
      </c>
      <c r="D12" s="12">
        <v>1543507</v>
      </c>
      <c r="E12" s="12">
        <v>91571</v>
      </c>
      <c r="F12" s="12">
        <v>0</v>
      </c>
      <c r="G12" s="12">
        <v>0</v>
      </c>
      <c r="H12" s="12">
        <v>10968411</v>
      </c>
      <c r="I12" s="12">
        <v>7752</v>
      </c>
      <c r="J12" s="12">
        <v>130055</v>
      </c>
      <c r="K12" s="12">
        <v>2436534</v>
      </c>
      <c r="L12" s="12">
        <v>19393317</v>
      </c>
      <c r="M12" s="42">
        <v>40476929</v>
      </c>
    </row>
    <row r="13" spans="1:21" x14ac:dyDescent="0.35">
      <c r="A13" s="55"/>
      <c r="B13" s="11" t="s">
        <v>25</v>
      </c>
      <c r="C13" s="12">
        <v>5260568</v>
      </c>
      <c r="D13" s="12">
        <v>926565</v>
      </c>
      <c r="E13" s="12">
        <v>45450</v>
      </c>
      <c r="F13" s="12">
        <v>0</v>
      </c>
      <c r="G13" s="12">
        <v>0</v>
      </c>
      <c r="H13" s="12">
        <v>11346047</v>
      </c>
      <c r="I13" s="12">
        <v>20800</v>
      </c>
      <c r="J13" s="12">
        <v>2100</v>
      </c>
      <c r="K13" s="12">
        <v>1489240</v>
      </c>
      <c r="L13" s="12">
        <v>14065772</v>
      </c>
      <c r="M13" s="42">
        <v>33156542</v>
      </c>
      <c r="N13" s="6"/>
    </row>
    <row r="14" spans="1:21" x14ac:dyDescent="0.35">
      <c r="A14" s="55"/>
      <c r="B14" s="11" t="s">
        <v>26</v>
      </c>
      <c r="C14" s="12">
        <v>5445516</v>
      </c>
      <c r="D14" s="12">
        <v>934498</v>
      </c>
      <c r="E14" s="12">
        <v>19708</v>
      </c>
      <c r="F14" s="12">
        <v>0</v>
      </c>
      <c r="G14" s="12">
        <v>0</v>
      </c>
      <c r="H14" s="12">
        <v>10313726</v>
      </c>
      <c r="I14" s="12">
        <v>13510</v>
      </c>
      <c r="J14" s="12">
        <v>12550</v>
      </c>
      <c r="K14" s="12">
        <v>1344119</v>
      </c>
      <c r="L14" s="12">
        <v>14993323</v>
      </c>
      <c r="M14" s="42">
        <f>SUM(C14:L14)</f>
        <v>33076950</v>
      </c>
      <c r="N14" s="6"/>
    </row>
    <row r="15" spans="1:21" x14ac:dyDescent="0.35">
      <c r="A15" s="55"/>
      <c r="B15" s="11" t="s">
        <v>27</v>
      </c>
      <c r="C15" s="12">
        <v>4615051</v>
      </c>
      <c r="D15" s="12">
        <v>612148</v>
      </c>
      <c r="E15" s="12">
        <v>16640</v>
      </c>
      <c r="F15" s="12">
        <v>0</v>
      </c>
      <c r="G15" s="12">
        <v>0</v>
      </c>
      <c r="H15" s="12">
        <v>11279153</v>
      </c>
      <c r="I15" s="12">
        <v>20381</v>
      </c>
      <c r="J15" s="12">
        <v>1050</v>
      </c>
      <c r="K15" s="12">
        <v>559204</v>
      </c>
      <c r="L15" s="12">
        <v>12810767</v>
      </c>
      <c r="M15" s="42">
        <v>29914394</v>
      </c>
      <c r="N15" s="15"/>
    </row>
    <row r="16" spans="1:21" ht="13.5" thickBot="1" x14ac:dyDescent="0.4">
      <c r="A16" s="55"/>
      <c r="B16" s="13" t="s">
        <v>34</v>
      </c>
      <c r="C16" s="14">
        <v>4524516</v>
      </c>
      <c r="D16" s="14">
        <v>616699</v>
      </c>
      <c r="E16" s="14">
        <v>20180</v>
      </c>
      <c r="F16" s="14">
        <v>0</v>
      </c>
      <c r="G16" s="14">
        <v>0</v>
      </c>
      <c r="H16" s="14">
        <v>11472804</v>
      </c>
      <c r="I16" s="14">
        <v>24402</v>
      </c>
      <c r="J16" s="14">
        <v>121476</v>
      </c>
      <c r="K16" s="14">
        <v>814730</v>
      </c>
      <c r="L16" s="14">
        <v>10994285</v>
      </c>
      <c r="M16" s="46">
        <f>SUM(C16:L16)</f>
        <v>28589092</v>
      </c>
      <c r="N16" s="47"/>
    </row>
    <row r="17" spans="1:15" x14ac:dyDescent="0.35">
      <c r="A17" s="55"/>
      <c r="B17" s="11" t="s">
        <v>29</v>
      </c>
      <c r="C17" s="12">
        <v>381959</v>
      </c>
      <c r="D17" s="12">
        <v>65182</v>
      </c>
      <c r="E17" s="12">
        <v>1700</v>
      </c>
      <c r="F17" s="18">
        <v>0</v>
      </c>
      <c r="G17" s="18">
        <v>0</v>
      </c>
      <c r="H17" s="12">
        <v>5908</v>
      </c>
      <c r="I17" s="12">
        <v>0</v>
      </c>
      <c r="J17" s="12">
        <v>0</v>
      </c>
      <c r="K17" s="12">
        <v>23950</v>
      </c>
      <c r="L17" s="12">
        <v>892772</v>
      </c>
      <c r="M17" s="43">
        <f t="shared" ref="M17:M22" si="0">SUM(C17:L17)</f>
        <v>1371471</v>
      </c>
      <c r="N17" s="12"/>
    </row>
    <row r="18" spans="1:15" x14ac:dyDescent="0.35">
      <c r="A18" s="55"/>
      <c r="B18" s="11" t="s">
        <v>30</v>
      </c>
      <c r="C18" s="12">
        <v>355886</v>
      </c>
      <c r="D18" s="12">
        <v>60786</v>
      </c>
      <c r="E18" s="12">
        <v>625</v>
      </c>
      <c r="F18" s="18">
        <v>0</v>
      </c>
      <c r="G18" s="18">
        <v>0</v>
      </c>
      <c r="H18" s="12">
        <v>6080</v>
      </c>
      <c r="I18" s="12">
        <v>0</v>
      </c>
      <c r="J18" s="12">
        <v>0</v>
      </c>
      <c r="K18" s="12">
        <v>22065</v>
      </c>
      <c r="L18" s="12">
        <v>896116</v>
      </c>
      <c r="M18" s="43">
        <f t="shared" si="0"/>
        <v>1341558</v>
      </c>
      <c r="N18" s="15"/>
    </row>
    <row r="19" spans="1:15" x14ac:dyDescent="0.35">
      <c r="A19" s="55"/>
      <c r="B19" s="11" t="s">
        <v>31</v>
      </c>
      <c r="C19" s="12">
        <v>363562</v>
      </c>
      <c r="D19" s="12">
        <v>42659</v>
      </c>
      <c r="E19" s="12">
        <v>525</v>
      </c>
      <c r="F19" s="18">
        <v>0</v>
      </c>
      <c r="G19" s="18">
        <v>0</v>
      </c>
      <c r="H19" s="12">
        <v>941438</v>
      </c>
      <c r="I19" s="12">
        <v>0</v>
      </c>
      <c r="J19" s="12">
        <v>22350</v>
      </c>
      <c r="K19" s="12">
        <v>36551</v>
      </c>
      <c r="L19" s="12">
        <v>1294455</v>
      </c>
      <c r="M19" s="43">
        <f t="shared" si="0"/>
        <v>2701540</v>
      </c>
      <c r="N19" s="15"/>
    </row>
    <row r="20" spans="1:15" x14ac:dyDescent="0.35">
      <c r="A20" s="55"/>
      <c r="B20" s="11" t="s">
        <v>32</v>
      </c>
      <c r="C20" s="12">
        <v>423942</v>
      </c>
      <c r="D20" s="12">
        <v>46330</v>
      </c>
      <c r="E20" s="12">
        <v>1650</v>
      </c>
      <c r="F20" s="18">
        <v>0</v>
      </c>
      <c r="G20" s="18">
        <v>0</v>
      </c>
      <c r="H20" s="12">
        <v>40568</v>
      </c>
      <c r="I20" s="12">
        <v>0</v>
      </c>
      <c r="J20" s="12">
        <v>0</v>
      </c>
      <c r="K20" s="12">
        <v>75503</v>
      </c>
      <c r="L20" s="12">
        <v>862348</v>
      </c>
      <c r="M20" s="43">
        <f t="shared" si="0"/>
        <v>1450341</v>
      </c>
      <c r="N20" s="15"/>
    </row>
    <row r="21" spans="1:15" x14ac:dyDescent="0.35">
      <c r="A21" s="55"/>
      <c r="B21" s="11" t="s">
        <v>33</v>
      </c>
      <c r="C21" s="12">
        <v>400630</v>
      </c>
      <c r="D21" s="12">
        <v>54572</v>
      </c>
      <c r="E21" s="12">
        <v>1860</v>
      </c>
      <c r="F21" s="18">
        <v>0</v>
      </c>
      <c r="G21" s="18">
        <v>0</v>
      </c>
      <c r="H21" s="12">
        <v>2321157</v>
      </c>
      <c r="I21" s="12">
        <v>8134</v>
      </c>
      <c r="J21" s="12">
        <v>0</v>
      </c>
      <c r="K21" s="12">
        <v>106093</v>
      </c>
      <c r="L21" s="12">
        <v>690070</v>
      </c>
      <c r="M21" s="43">
        <f t="shared" si="0"/>
        <v>3582516</v>
      </c>
      <c r="N21" s="15"/>
    </row>
    <row r="22" spans="1:15" x14ac:dyDescent="0.35">
      <c r="A22" s="55"/>
      <c r="B22" s="48" t="s">
        <v>35</v>
      </c>
      <c r="C22" s="16">
        <v>389484</v>
      </c>
      <c r="D22" s="16">
        <v>44474</v>
      </c>
      <c r="E22" s="16">
        <v>5095</v>
      </c>
      <c r="F22" s="17">
        <v>0</v>
      </c>
      <c r="G22" s="17">
        <v>0</v>
      </c>
      <c r="H22" s="16">
        <v>1022745</v>
      </c>
      <c r="I22" s="16">
        <v>0</v>
      </c>
      <c r="J22" s="16">
        <v>29325</v>
      </c>
      <c r="K22" s="16">
        <v>117821</v>
      </c>
      <c r="L22" s="16">
        <v>1358078</v>
      </c>
      <c r="M22" s="49">
        <f t="shared" si="0"/>
        <v>2967022</v>
      </c>
      <c r="N22" s="15"/>
    </row>
    <row r="23" spans="1:15" x14ac:dyDescent="0.35">
      <c r="A23" s="55"/>
      <c r="B23" s="11" t="s">
        <v>36</v>
      </c>
      <c r="C23" s="12">
        <v>413554</v>
      </c>
      <c r="D23" s="12">
        <v>54089</v>
      </c>
      <c r="E23" s="12">
        <v>2600</v>
      </c>
      <c r="F23" s="18">
        <v>0</v>
      </c>
      <c r="G23" s="18">
        <v>0</v>
      </c>
      <c r="H23" s="19">
        <v>80140</v>
      </c>
      <c r="I23" s="12">
        <v>0</v>
      </c>
      <c r="J23" s="12">
        <v>0</v>
      </c>
      <c r="K23" s="19">
        <v>29562</v>
      </c>
      <c r="L23" s="12">
        <v>1591559</v>
      </c>
      <c r="M23" s="44">
        <f t="shared" ref="M23:M29" si="1">SUM(C23:L23)</f>
        <v>2171504</v>
      </c>
      <c r="N23" s="15"/>
    </row>
    <row r="24" spans="1:15" x14ac:dyDescent="0.35">
      <c r="A24" s="55"/>
      <c r="B24" s="11" t="s">
        <v>38</v>
      </c>
      <c r="C24" s="12">
        <v>367937</v>
      </c>
      <c r="D24" s="12">
        <v>43470</v>
      </c>
      <c r="E24" s="12">
        <v>350</v>
      </c>
      <c r="F24" s="18">
        <v>0</v>
      </c>
      <c r="G24" s="18">
        <v>0</v>
      </c>
      <c r="H24" s="12">
        <v>49312</v>
      </c>
      <c r="I24" s="12">
        <v>0</v>
      </c>
      <c r="J24" s="12">
        <v>4000</v>
      </c>
      <c r="K24" s="12">
        <v>16271</v>
      </c>
      <c r="L24" s="12">
        <v>992387</v>
      </c>
      <c r="M24" s="43">
        <f t="shared" si="1"/>
        <v>1473727</v>
      </c>
      <c r="N24" s="15"/>
    </row>
    <row r="25" spans="1:15" x14ac:dyDescent="0.35">
      <c r="A25" s="55"/>
      <c r="B25" s="11" t="s">
        <v>39</v>
      </c>
      <c r="C25" s="12">
        <v>416912</v>
      </c>
      <c r="D25" s="12">
        <v>72296</v>
      </c>
      <c r="E25" s="12">
        <v>100</v>
      </c>
      <c r="F25" s="18">
        <v>0</v>
      </c>
      <c r="G25" s="18">
        <v>0</v>
      </c>
      <c r="H25" s="12">
        <v>3195488</v>
      </c>
      <c r="I25" s="12">
        <v>8134</v>
      </c>
      <c r="J25" s="12">
        <v>16050</v>
      </c>
      <c r="K25" s="12">
        <v>15873</v>
      </c>
      <c r="L25" s="12">
        <v>1457592</v>
      </c>
      <c r="M25" s="43">
        <f t="shared" si="1"/>
        <v>5182445</v>
      </c>
      <c r="N25" s="15"/>
    </row>
    <row r="26" spans="1:15" x14ac:dyDescent="0.35">
      <c r="A26" s="55"/>
      <c r="B26" s="11" t="s">
        <v>40</v>
      </c>
      <c r="C26" s="12">
        <v>419654</v>
      </c>
      <c r="D26" s="12">
        <v>93864</v>
      </c>
      <c r="E26" s="12">
        <v>0</v>
      </c>
      <c r="F26" s="18">
        <v>0</v>
      </c>
      <c r="G26" s="18">
        <v>0</v>
      </c>
      <c r="H26" s="12">
        <v>15981</v>
      </c>
      <c r="I26" s="12">
        <v>0</v>
      </c>
      <c r="J26" s="12">
        <v>250</v>
      </c>
      <c r="K26" s="12">
        <v>30325</v>
      </c>
      <c r="L26" s="12">
        <v>1776886</v>
      </c>
      <c r="M26" s="43">
        <f t="shared" si="1"/>
        <v>2336960</v>
      </c>
      <c r="N26" s="15"/>
    </row>
    <row r="27" spans="1:15" x14ac:dyDescent="0.35">
      <c r="A27" s="55"/>
      <c r="B27" s="11" t="s">
        <v>41</v>
      </c>
      <c r="C27" s="12">
        <v>324960</v>
      </c>
      <c r="D27" s="12">
        <v>46208</v>
      </c>
      <c r="E27" s="12">
        <v>50</v>
      </c>
      <c r="F27" s="18">
        <v>0</v>
      </c>
      <c r="G27" s="18">
        <v>0</v>
      </c>
      <c r="H27" s="12">
        <v>99204</v>
      </c>
      <c r="I27" s="12">
        <v>0</v>
      </c>
      <c r="J27" s="12">
        <v>0</v>
      </c>
      <c r="K27" s="12">
        <v>34890</v>
      </c>
      <c r="L27" s="12">
        <v>740665</v>
      </c>
      <c r="M27" s="43">
        <f t="shared" si="1"/>
        <v>1245977</v>
      </c>
      <c r="N27" s="15"/>
    </row>
    <row r="28" spans="1:15" x14ac:dyDescent="0.35">
      <c r="A28" s="55"/>
      <c r="B28" s="11" t="s">
        <v>42</v>
      </c>
      <c r="C28" s="12">
        <v>339965</v>
      </c>
      <c r="D28" s="12">
        <v>42700</v>
      </c>
      <c r="E28" s="12">
        <v>125</v>
      </c>
      <c r="F28" s="18">
        <v>0</v>
      </c>
      <c r="G28" s="18">
        <v>0</v>
      </c>
      <c r="H28" s="12">
        <v>3243401</v>
      </c>
      <c r="I28" s="12">
        <v>8271</v>
      </c>
      <c r="J28" s="12">
        <v>17075</v>
      </c>
      <c r="K28" s="12">
        <v>8912</v>
      </c>
      <c r="L28" s="12">
        <v>2095718</v>
      </c>
      <c r="M28" s="43">
        <f t="shared" si="1"/>
        <v>5756167</v>
      </c>
      <c r="N28" s="15"/>
    </row>
    <row r="29" spans="1:15" x14ac:dyDescent="0.35">
      <c r="A29" s="55"/>
      <c r="B29" s="11" t="s">
        <v>43</v>
      </c>
      <c r="C29" s="12">
        <v>336719</v>
      </c>
      <c r="D29" s="12">
        <v>45567</v>
      </c>
      <c r="E29" s="12">
        <v>0</v>
      </c>
      <c r="F29" s="17">
        <v>0</v>
      </c>
      <c r="G29" s="17">
        <v>0</v>
      </c>
      <c r="H29" s="16">
        <v>33344</v>
      </c>
      <c r="I29" s="12">
        <v>0</v>
      </c>
      <c r="J29" s="12">
        <v>0</v>
      </c>
      <c r="K29" s="16">
        <v>8088</v>
      </c>
      <c r="L29" s="16">
        <v>991362</v>
      </c>
      <c r="M29" s="43">
        <f t="shared" si="1"/>
        <v>1415080</v>
      </c>
      <c r="N29" s="15"/>
    </row>
    <row r="30" spans="1:15" x14ac:dyDescent="0.35">
      <c r="A30" s="55"/>
      <c r="B30" s="31" t="s">
        <v>37</v>
      </c>
      <c r="C30" s="32">
        <f t="shared" ref="C30:M30" si="2">SUM(C23:C29)</f>
        <v>2619701</v>
      </c>
      <c r="D30" s="32">
        <f t="shared" si="2"/>
        <v>398194</v>
      </c>
      <c r="E30" s="32">
        <f t="shared" si="2"/>
        <v>3225</v>
      </c>
      <c r="F30" s="32">
        <f t="shared" si="2"/>
        <v>0</v>
      </c>
      <c r="G30" s="32">
        <f t="shared" si="2"/>
        <v>0</v>
      </c>
      <c r="H30" s="32">
        <f t="shared" si="2"/>
        <v>6716870</v>
      </c>
      <c r="I30" s="32">
        <f t="shared" si="2"/>
        <v>16405</v>
      </c>
      <c r="J30" s="32">
        <f t="shared" si="2"/>
        <v>37375</v>
      </c>
      <c r="K30" s="32">
        <f t="shared" si="2"/>
        <v>143921</v>
      </c>
      <c r="L30" s="32">
        <f t="shared" si="2"/>
        <v>9646169</v>
      </c>
      <c r="M30" s="32">
        <f t="shared" si="2"/>
        <v>19581860</v>
      </c>
      <c r="N30" s="45"/>
    </row>
    <row r="31" spans="1:15" x14ac:dyDescent="0.35">
      <c r="A31" s="56"/>
      <c r="B31" s="26"/>
      <c r="C31" s="12"/>
      <c r="D31" s="27"/>
      <c r="E31" s="12"/>
      <c r="F31" s="12"/>
      <c r="G31" s="12"/>
      <c r="H31" s="12"/>
      <c r="I31" s="12"/>
      <c r="J31" s="12"/>
      <c r="K31" s="12"/>
      <c r="L31" s="12"/>
      <c r="M31" s="28"/>
      <c r="N31" s="20"/>
    </row>
    <row r="32" spans="1:15" x14ac:dyDescent="0.35">
      <c r="A32" s="56"/>
      <c r="C32" s="6"/>
      <c r="D32" s="6"/>
      <c r="M32" s="29"/>
      <c r="N32" s="29"/>
      <c r="O32" s="29"/>
    </row>
    <row r="33" spans="1:15" x14ac:dyDescent="0.35">
      <c r="A33" s="56"/>
      <c r="M33" s="29"/>
      <c r="N33" s="29"/>
      <c r="O33" s="29"/>
    </row>
    <row r="34" spans="1:15" x14ac:dyDescent="0.35">
      <c r="A34" s="56"/>
      <c r="M34" s="29"/>
      <c r="N34" s="29"/>
      <c r="O34" s="29"/>
    </row>
    <row r="35" spans="1:15" x14ac:dyDescent="0.35">
      <c r="A35" s="56"/>
    </row>
    <row r="36" spans="1:15" x14ac:dyDescent="0.35">
      <c r="A36" s="56"/>
    </row>
    <row r="37" spans="1:15" x14ac:dyDescent="0.35">
      <c r="A37" s="56"/>
    </row>
    <row r="38" spans="1:15" x14ac:dyDescent="0.35">
      <c r="A38" s="56"/>
    </row>
    <row r="39" spans="1:15" x14ac:dyDescent="0.35">
      <c r="A39" s="56"/>
    </row>
    <row r="40" spans="1:15" x14ac:dyDescent="0.35">
      <c r="A40" s="56"/>
    </row>
    <row r="41" spans="1:15" x14ac:dyDescent="0.35">
      <c r="A41" s="56"/>
    </row>
    <row r="42" spans="1:15" x14ac:dyDescent="0.35">
      <c r="A42" s="56"/>
    </row>
    <row r="43" spans="1:15" x14ac:dyDescent="0.35">
      <c r="A43" s="56"/>
    </row>
    <row r="44" spans="1:15" x14ac:dyDescent="0.35">
      <c r="A44" s="56"/>
    </row>
    <row r="45" spans="1:15" x14ac:dyDescent="0.35">
      <c r="A45" s="56"/>
    </row>
    <row r="46" spans="1:15" x14ac:dyDescent="0.35">
      <c r="A46" s="56"/>
    </row>
    <row r="47" spans="1:15" x14ac:dyDescent="0.35">
      <c r="A47" s="56"/>
    </row>
    <row r="48" spans="1:15" x14ac:dyDescent="0.35">
      <c r="A48" s="56"/>
    </row>
    <row r="49" spans="1:1" x14ac:dyDescent="0.35">
      <c r="A49" s="56"/>
    </row>
    <row r="50" spans="1:1" x14ac:dyDescent="0.35">
      <c r="A50" s="56"/>
    </row>
    <row r="51" spans="1:1" x14ac:dyDescent="0.35">
      <c r="A51" s="56"/>
    </row>
    <row r="52" spans="1:1" x14ac:dyDescent="0.35">
      <c r="A52" s="56"/>
    </row>
    <row r="53" spans="1:1" x14ac:dyDescent="0.35">
      <c r="A53" s="56"/>
    </row>
    <row r="54" spans="1:1" x14ac:dyDescent="0.35">
      <c r="A54" s="56"/>
    </row>
    <row r="55" spans="1:1" x14ac:dyDescent="0.35">
      <c r="A55" s="56"/>
    </row>
    <row r="56" spans="1:1" x14ac:dyDescent="0.35">
      <c r="A56" s="56"/>
    </row>
    <row r="57" spans="1:1" x14ac:dyDescent="0.35">
      <c r="A57" s="56"/>
    </row>
    <row r="58" spans="1:1" x14ac:dyDescent="0.35">
      <c r="A58" s="56"/>
    </row>
    <row r="59" spans="1:1" x14ac:dyDescent="0.35">
      <c r="A59" s="56"/>
    </row>
    <row r="60" spans="1:1" x14ac:dyDescent="0.35">
      <c r="A60" s="56"/>
    </row>
    <row r="61" spans="1:1" x14ac:dyDescent="0.35">
      <c r="A61" s="56"/>
    </row>
    <row r="62" spans="1:1" x14ac:dyDescent="0.35">
      <c r="A62" s="56"/>
    </row>
    <row r="63" spans="1:1" x14ac:dyDescent="0.35">
      <c r="A63" s="56"/>
    </row>
    <row r="64" spans="1:1" x14ac:dyDescent="0.35">
      <c r="A64" s="56"/>
    </row>
    <row r="65" spans="1:1" x14ac:dyDescent="0.35">
      <c r="A65" s="56"/>
    </row>
    <row r="66" spans="1:1" x14ac:dyDescent="0.35">
      <c r="A66" s="56"/>
    </row>
    <row r="67" spans="1:1" x14ac:dyDescent="0.35">
      <c r="A67" s="56"/>
    </row>
    <row r="68" spans="1:1" x14ac:dyDescent="0.35">
      <c r="A68" s="56"/>
    </row>
    <row r="69" spans="1:1" x14ac:dyDescent="0.35">
      <c r="A69" s="56"/>
    </row>
    <row r="70" spans="1:1" x14ac:dyDescent="0.35">
      <c r="A70" s="56"/>
    </row>
    <row r="71" spans="1:1" x14ac:dyDescent="0.35">
      <c r="A71" s="56"/>
    </row>
    <row r="72" spans="1:1" x14ac:dyDescent="0.35">
      <c r="A72" s="56"/>
    </row>
    <row r="73" spans="1:1" x14ac:dyDescent="0.35">
      <c r="A73" s="56"/>
    </row>
    <row r="74" spans="1:1" x14ac:dyDescent="0.35">
      <c r="A74" s="56"/>
    </row>
    <row r="75" spans="1:1" x14ac:dyDescent="0.35">
      <c r="A75" s="56"/>
    </row>
    <row r="76" spans="1:1" x14ac:dyDescent="0.35">
      <c r="A76" s="56"/>
    </row>
  </sheetData>
  <mergeCells count="12">
    <mergeCell ref="N1:Q1"/>
    <mergeCell ref="M3:M6"/>
    <mergeCell ref="N2:R2"/>
    <mergeCell ref="A1:A2"/>
    <mergeCell ref="A3:A76"/>
    <mergeCell ref="K3:L3"/>
    <mergeCell ref="K5:L5"/>
    <mergeCell ref="C3:J3"/>
    <mergeCell ref="C5:J5"/>
    <mergeCell ref="B1:M1"/>
    <mergeCell ref="B5:B6"/>
    <mergeCell ref="B2:M2"/>
  </mergeCells>
  <hyperlinks>
    <hyperlink ref="N2:R2" r:id="rId1" display="Para información diaría, mensual y anual sobre Derivados Financieros pulsar este enlace." xr:uid="{00000000-0004-0000-0000-000000000000}"/>
  </hyperlinks>
  <pageMargins left="0.15748031496062992" right="0.15748031496062992" top="0.23622047244094491" bottom="0.15748031496062992" header="0.15748031496062992" footer="0.15748031496062992"/>
  <pageSetup paperSize="9" scale="65" orientation="landscape" r:id="rId2"/>
  <headerFooter>
    <oddHeader>Página &amp;P de &amp;F</oddHeader>
    <oddFooter>&amp;L&amp;"Noto Sans"&amp;10&amp;K000000&amp;"Noto Sans"&amp;10&amp;K000000_x000D_&amp;1#&amp;"Calibri"&amp;10&amp;K000000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D299E-E633-4B39-B13A-9231189EB4E8}">
  <ds:schemaRefs>
    <ds:schemaRef ds:uri="urn:schemas-microsoft-com.SixFinancial.FinXL"/>
  </ds:schemaRefs>
</ds:datastoreItem>
</file>

<file path=customXml/itemProps2.xml><?xml version="1.0" encoding="utf-8"?>
<ds:datastoreItem xmlns:ds="http://schemas.openxmlformats.org/officeDocument/2006/customXml" ds:itemID="{1C622EC9-9460-40AC-8146-99575297BF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A77FE-002D-46D9-BC4D-D427C8A3C23B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customXml/itemProps4.xml><?xml version="1.0" encoding="utf-8"?>
<ds:datastoreItem xmlns:ds="http://schemas.openxmlformats.org/officeDocument/2006/customXml" ds:itemID="{D8995DF4-3FC1-41E5-B766-21D89DFE3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10-01 Neg.Opc. y Futuros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Garrido Domingo</dc:creator>
  <cp:lastModifiedBy>Garrido Domingo, Francisco Javier</cp:lastModifiedBy>
  <cp:lastPrinted>2019-12-04T09:44:23Z</cp:lastPrinted>
  <dcterms:created xsi:type="dcterms:W3CDTF">2008-08-20T07:23:26Z</dcterms:created>
  <dcterms:modified xsi:type="dcterms:W3CDTF">2025-08-17T15:49:45Z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0x010100E62BD347C3BE934F81DF9A8D015F81A8</vt:lpwstr>
  </property>
  <property fmtid="{D5CDD505-2E9C-101B-9397-08002B2CF9AE}" pid="3" name="MSIP_Label_4da52270-6ed3-4abe-ba7c-b9255dadcdf9_Enabled">
    <vt:lpwstr>true</vt:lpwstr>
  </property>
  <property fmtid="{D5CDD505-2E9C-101B-9397-08002B2CF9AE}" pid="4" name="MSIP_Label_4da52270-6ed3-4abe-ba7c-b9255dadcdf9_SetDate">
    <vt:lpwstr>2024-10-02T14:11:22Z</vt:lpwstr>
  </property>
  <property fmtid="{D5CDD505-2E9C-101B-9397-08002B2CF9AE}" pid="5" name="MSIP_Label_4da52270-6ed3-4abe-ba7c-b9255dadcdf9_Method">
    <vt:lpwstr>Standard</vt:lpwstr>
  </property>
  <property fmtid="{D5CDD505-2E9C-101B-9397-08002B2CF9AE}" pid="6" name="MSIP_Label_4da52270-6ed3-4abe-ba7c-b9255dadcdf9_Name">
    <vt:lpwstr>4da52270-6ed3-4abe-ba7c-b9255dadcdf9</vt:lpwstr>
  </property>
  <property fmtid="{D5CDD505-2E9C-101B-9397-08002B2CF9AE}" pid="7" name="MSIP_Label_4da52270-6ed3-4abe-ba7c-b9255dadcdf9_SiteId">
    <vt:lpwstr>46e04f2b-093e-4ad0-a99f-0331aa506e12</vt:lpwstr>
  </property>
  <property fmtid="{D5CDD505-2E9C-101B-9397-08002B2CF9AE}" pid="8" name="MSIP_Label_4da52270-6ed3-4abe-ba7c-b9255dadcdf9_ActionId">
    <vt:lpwstr>13f608f9-5f1a-4d6d-87ca-981f47e518ff</vt:lpwstr>
  </property>
  <property fmtid="{D5CDD505-2E9C-101B-9397-08002B2CF9AE}" pid="9" name="MSIP_Label_4da52270-6ed3-4abe-ba7c-b9255dadcdf9_ContentBits">
    <vt:lpwstr>2</vt:lpwstr>
  </property>
</Properties>
</file>