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26" documentId="8_{54828718-F64D-4B5E-8E43-4CBC4A49C576}" xr6:coauthVersionLast="47" xr6:coauthVersionMax="47" xr10:uidLastSave="{597570DF-F8B0-466E-AA1F-4ABDDC821076}"/>
  <bookViews>
    <workbookView xWindow="28680" yWindow="-120" windowWidth="29040" windowHeight="15720" xr2:uid="{00000000-000D-0000-FFFF-FFFF00000000}"/>
  </bookViews>
  <sheets>
    <sheet name="Tabla 01-02 Rent y Vola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C29" i="1"/>
  <c r="F27" i="1"/>
  <c r="C27" i="1"/>
  <c r="C26" i="1"/>
  <c r="C25" i="1"/>
  <c r="C24" i="1"/>
  <c r="C23" i="1"/>
  <c r="C22" i="1"/>
  <c r="C21" i="1"/>
  <c r="C20" i="1"/>
  <c r="C19" i="1"/>
  <c r="C18" i="1"/>
  <c r="C17" i="1"/>
  <c r="E16" i="1"/>
  <c r="F28" i="1" s="1"/>
  <c r="D16" i="1"/>
  <c r="B16" i="1"/>
  <c r="C28" i="1" s="1"/>
  <c r="F21" i="1"/>
  <c r="C16" i="1" l="1"/>
  <c r="F16" i="1"/>
  <c r="F26" i="1"/>
  <c r="F25" i="1"/>
  <c r="F24" i="1"/>
  <c r="F23" i="1"/>
  <c r="F18" i="1"/>
  <c r="F19" i="1"/>
  <c r="F20" i="1"/>
  <c r="F22" i="1"/>
  <c r="F17" i="1"/>
</calcChain>
</file>

<file path=xl/sharedStrings.xml><?xml version="1.0" encoding="utf-8"?>
<sst xmlns="http://schemas.openxmlformats.org/spreadsheetml/2006/main" count="43" uniqueCount="40">
  <si>
    <t>RENTABILIDAD Y VOLATILIDAD DEL  IBEX 35</t>
  </si>
  <si>
    <t>INFORMACIÓN RELACIONADA:</t>
  </si>
  <si>
    <t xml:space="preserve"> YIELD &amp; VOLATILITY IBEX 35</t>
  </si>
  <si>
    <t>IBEX 35 - Precios Sesión</t>
  </si>
  <si>
    <t>IBEX 35</t>
  </si>
  <si>
    <t>Volatilidad Anualizada</t>
  </si>
  <si>
    <t>IBEX 35 con dividendos</t>
  </si>
  <si>
    <t>Mes</t>
  </si>
  <si>
    <t>Último</t>
  </si>
  <si>
    <r>
      <t>Rentabilidad*</t>
    </r>
    <r>
      <rPr>
        <b/>
        <sz val="11"/>
        <color indexed="10"/>
        <rFont val="Calibri"/>
        <family val="2"/>
      </rPr>
      <t/>
    </r>
  </si>
  <si>
    <t>Rentabilidad*</t>
  </si>
  <si>
    <t>Month</t>
  </si>
  <si>
    <t>Closing Value</t>
  </si>
  <si>
    <t xml:space="preserve">Performance* </t>
  </si>
  <si>
    <t>Annualized Volatility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</si>
  <si>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</si>
  <si>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</si>
  <si>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</si>
  <si>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</si>
  <si>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</si>
  <si>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</si>
  <si>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</si>
  <si>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</si>
  <si>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</si>
  <si>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</si>
  <si>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Feb-25</t>
  </si>
  <si>
    <t>Mar-25</t>
  </si>
  <si>
    <t>Abr-25</t>
  </si>
  <si>
    <t>May-25</t>
  </si>
  <si>
    <t>Jun-25</t>
  </si>
  <si>
    <t>Jul-25</t>
  </si>
  <si>
    <t>Ago-25</t>
  </si>
  <si>
    <t>Sep-25</t>
  </si>
  <si>
    <t>Oct-25</t>
  </si>
  <si>
    <t>Nov-25</t>
  </si>
  <si>
    <t>Dic-25</t>
  </si>
  <si>
    <r>
      <t xml:space="preserve">* </t>
    </r>
    <r>
      <rPr>
        <sz val="9"/>
        <rFont val="Noto Sans"/>
        <family val="2"/>
      </rPr>
      <t xml:space="preserve">Rentabilidad calculada sobre el cierre del año anterior (%) </t>
    </r>
    <r>
      <rPr>
        <i/>
        <sz val="9"/>
        <rFont val="Noto Sans"/>
        <family val="2"/>
      </rPr>
      <t>/ Performance calculated on closing price of previous year (%)</t>
    </r>
  </si>
  <si>
    <t>2025</t>
  </si>
  <si>
    <t>Ene-26</t>
  </si>
  <si>
    <t>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</si>
</sst>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</numFmts>
  <fonts count="35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9"/>
      <name val="Arial"/>
      <family val="2"/>
    </font>
    <font>
      <b/>
      <sz val="11"/>
      <color indexed="10"/>
      <name val="Calibri"/>
      <family val="2"/>
    </font>
    <font>
      <sz val="8"/>
      <name val="Arial"/>
      <family val="2"/>
    </font>
    <font>
      <sz val="9"/>
      <name val="Noto Sans"/>
      <family val="2"/>
    </font>
    <font>
      <u/>
      <sz val="9"/>
      <color indexed="12"/>
      <name val="Noto Sans"/>
      <family val="2"/>
    </font>
    <font>
      <b/>
      <sz val="11"/>
      <name val="Noto Sans"/>
      <family val="2"/>
    </font>
    <font>
      <b/>
      <sz val="10"/>
      <name val="Noto Sans"/>
      <family val="2"/>
    </font>
    <font>
      <i/>
      <sz val="9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color theme="1"/>
      <name val="Noto Sans"/>
      <family val="2"/>
    </font>
    <font>
      <b/>
      <sz val="9"/>
      <color rgb="FF000000"/>
      <name val="Noto Sans"/>
      <family val="2"/>
    </font>
    <font>
      <b/>
      <sz val="10"/>
      <color theme="0"/>
      <name val="Noto Sans"/>
      <family val="2"/>
    </font>
    <font>
      <b/>
      <sz val="11"/>
      <color theme="0"/>
      <name val="Noto Sans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88C1E4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" applyBorder="0">
      <alignment horizontal="center" vertical="center" wrapText="1"/>
    </xf>
    <xf numFmtId="14" fontId="1" fillId="20" borderId="2" applyBorder="0">
      <alignment horizontal="center" vertical="center" wrapText="1"/>
    </xf>
    <xf numFmtId="0" fontId="17" fillId="21" borderId="7" applyNumberFormat="0" applyAlignment="0" applyProtection="0"/>
    <xf numFmtId="0" fontId="18" fillId="22" borderId="8" applyNumberForma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21" fillId="29" borderId="7" applyNumberFormat="0" applyAlignment="0" applyProtection="0"/>
    <xf numFmtId="0" fontId="2" fillId="0" borderId="0" applyNumberFormat="0" applyFill="0" applyBorder="0" applyAlignment="0" applyProtection="0"/>
    <xf numFmtId="0" fontId="22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31" borderId="0" applyNumberFormat="0" applyBorder="0" applyAlignment="0" applyProtection="0"/>
    <xf numFmtId="0" fontId="14" fillId="32" borderId="10" applyNumberFormat="0" applyFont="0" applyAlignment="0" applyProtection="0"/>
    <xf numFmtId="0" fontId="6" fillId="0" borderId="0" applyBorder="0"/>
    <xf numFmtId="9" fontId="14" fillId="0" borderId="0" applyFont="0" applyFill="0" applyBorder="0" applyAlignment="0" applyProtection="0"/>
    <xf numFmtId="0" fontId="24" fillId="21" borderId="11" applyNumberFormat="0" applyAlignment="0" applyProtection="0"/>
    <xf numFmtId="0" fontId="6" fillId="0" borderId="0" applyNumberFormat="0" applyBorder="0">
      <alignment horizontal="left"/>
    </xf>
    <xf numFmtId="0" fontId="25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6" fillId="0" borderId="0" applyNumberFormat="0" applyFill="0" applyBorder="0" applyAlignment="0" applyProtection="0"/>
    <xf numFmtId="0" fontId="27" fillId="0" borderId="0" applyNumberFormat="0" applyBorder="0">
      <alignment horizontal="left" vertical="center" wrapText="1"/>
    </xf>
    <xf numFmtId="0" fontId="4" fillId="33" borderId="3" applyBorder="0">
      <alignment horizontal="left" wrapText="1"/>
    </xf>
    <xf numFmtId="0" fontId="28" fillId="33" borderId="4" applyBorder="0">
      <alignment horizontal="left" wrapText="1"/>
    </xf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20" fillId="0" borderId="13" applyNumberFormat="0" applyFill="0" applyAlignment="0" applyProtection="0"/>
    <xf numFmtId="0" fontId="5" fillId="0" borderId="5" applyNumberFormat="0" applyFont="0" applyFill="0" applyAlignment="0" applyProtection="0"/>
  </cellStyleXfs>
  <cellXfs count="35">
    <xf numFmtId="0" fontId="0" fillId="0" borderId="0" xfId="0"/>
    <xf numFmtId="0" fontId="9" fillId="0" borderId="0" xfId="0" applyFont="1"/>
    <xf numFmtId="0" fontId="10" fillId="0" borderId="0" xfId="32" applyFont="1" applyAlignment="1">
      <alignment vertical="top"/>
    </xf>
    <xf numFmtId="4" fontId="9" fillId="0" borderId="0" xfId="40" applyNumberFormat="1" applyFont="1" applyBorder="1"/>
    <xf numFmtId="4" fontId="9" fillId="0" borderId="0" xfId="40" applyNumberFormat="1" applyFont="1" applyBorder="1" applyAlignment="1">
      <alignment horizontal="center"/>
    </xf>
    <xf numFmtId="4" fontId="31" fillId="0" borderId="0" xfId="40" applyNumberFormat="1" applyFont="1" applyBorder="1" applyAlignment="1">
      <alignment horizontal="center"/>
    </xf>
    <xf numFmtId="4" fontId="9" fillId="0" borderId="0" xfId="40" applyNumberFormat="1" applyFont="1"/>
    <xf numFmtId="49" fontId="9" fillId="0" borderId="0" xfId="43" applyNumberFormat="1" applyFont="1" applyBorder="1">
      <alignment horizontal="left"/>
    </xf>
    <xf numFmtId="4" fontId="9" fillId="0" borderId="6" xfId="40" applyNumberFormat="1" applyFont="1" applyBorder="1"/>
    <xf numFmtId="4" fontId="9" fillId="0" borderId="6" xfId="40" applyNumberFormat="1" applyFont="1" applyBorder="1" applyAlignment="1">
      <alignment horizontal="center"/>
    </xf>
    <xf numFmtId="4" fontId="31" fillId="0" borderId="6" xfId="40" applyNumberFormat="1" applyFont="1" applyBorder="1" applyAlignment="1">
      <alignment horizontal="center"/>
    </xf>
    <xf numFmtId="10" fontId="9" fillId="0" borderId="0" xfId="41" applyNumberFormat="1" applyFont="1"/>
    <xf numFmtId="4" fontId="9" fillId="0" borderId="0" xfId="40" applyNumberFormat="1" applyFont="1" applyBorder="1" applyAlignment="1">
      <alignment horizontal="right"/>
    </xf>
    <xf numFmtId="2" fontId="9" fillId="0" borderId="0" xfId="0" applyNumberFormat="1" applyFont="1"/>
    <xf numFmtId="164" fontId="9" fillId="0" borderId="0" xfId="34" applyFont="1" applyBorder="1"/>
    <xf numFmtId="14" fontId="9" fillId="0" borderId="0" xfId="0" applyNumberFormat="1" applyFont="1"/>
    <xf numFmtId="0" fontId="32" fillId="0" borderId="0" xfId="0" applyFont="1"/>
    <xf numFmtId="49" fontId="33" fillId="34" borderId="0" xfId="20" applyNumberFormat="1" applyFont="1" applyFill="1" applyBorder="1">
      <alignment horizontal="center" vertical="center" wrapText="1"/>
    </xf>
    <xf numFmtId="49" fontId="11" fillId="35" borderId="0" xfId="20" applyNumberFormat="1" applyFont="1" applyFill="1" applyBorder="1">
      <alignment horizontal="center" vertical="center" wrapText="1"/>
    </xf>
    <xf numFmtId="49" fontId="34" fillId="35" borderId="0" xfId="20" applyNumberFormat="1" applyFont="1" applyFill="1" applyBorder="1">
      <alignment horizontal="center" vertical="center" wrapText="1"/>
    </xf>
    <xf numFmtId="49" fontId="11" fillId="36" borderId="6" xfId="20" applyNumberFormat="1" applyFont="1" applyFill="1" applyBorder="1">
      <alignment horizontal="center" vertical="center" wrapText="1"/>
    </xf>
    <xf numFmtId="49" fontId="12" fillId="36" borderId="6" xfId="20" applyNumberFormat="1" applyFont="1" applyFill="1" applyBorder="1">
      <alignment horizontal="center" vertical="center" wrapText="1"/>
    </xf>
    <xf numFmtId="49" fontId="9" fillId="0" borderId="6" xfId="43" applyNumberFormat="1" applyFont="1" applyBorder="1">
      <alignment horizontal="left"/>
    </xf>
    <xf numFmtId="49" fontId="33" fillId="37" borderId="6" xfId="40" applyNumberFormat="1" applyFont="1" applyFill="1" applyBorder="1" applyAlignment="1">
      <alignment horizontal="left"/>
    </xf>
    <xf numFmtId="4" fontId="33" fillId="37" borderId="6" xfId="40" applyNumberFormat="1" applyFont="1" applyFill="1" applyBorder="1" applyAlignment="1">
      <alignment horizontal="right"/>
    </xf>
    <xf numFmtId="4" fontId="33" fillId="37" borderId="6" xfId="40" applyNumberFormat="1" applyFont="1" applyFill="1" applyBorder="1" applyAlignment="1">
      <alignment horizontal="center"/>
    </xf>
    <xf numFmtId="49" fontId="9" fillId="0" borderId="14" xfId="43" applyNumberFormat="1" applyFont="1" applyBorder="1">
      <alignment horizontal="left"/>
    </xf>
    <xf numFmtId="4" fontId="9" fillId="0" borderId="14" xfId="40" applyNumberFormat="1" applyFont="1" applyBorder="1"/>
    <xf numFmtId="4" fontId="9" fillId="0" borderId="14" xfId="40" applyNumberFormat="1" applyFont="1" applyBorder="1" applyAlignment="1">
      <alignment horizontal="center"/>
    </xf>
    <xf numFmtId="4" fontId="31" fillId="0" borderId="14" xfId="40" applyNumberFormat="1" applyFont="1" applyBorder="1" applyAlignment="1">
      <alignment horizontal="center"/>
    </xf>
    <xf numFmtId="4" fontId="9" fillId="0" borderId="14" xfId="40" applyNumberFormat="1" applyFont="1" applyBorder="1" applyAlignment="1">
      <alignment horizontal="right"/>
    </xf>
    <xf numFmtId="0" fontId="13" fillId="0" borderId="0" xfId="0" applyFont="1"/>
    <xf numFmtId="49" fontId="33" fillId="35" borderId="0" xfId="20" applyNumberFormat="1" applyFont="1" applyFill="1" applyBorder="1">
      <alignment horizontal="center" vertical="center" wrapText="1"/>
    </xf>
    <xf numFmtId="0" fontId="34" fillId="35" borderId="0" xfId="48" applyFont="1" applyFill="1" applyBorder="1">
      <alignment horizontal="left" wrapText="1"/>
    </xf>
    <xf numFmtId="0" fontId="34" fillId="37" borderId="0" xfId="49" applyFont="1" applyFill="1" applyBorder="1" applyAlignment="1">
      <alignment horizontal="left" vertical="top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3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4" builtinId="3" customBuiltin="1"/>
    <cellStyle name="Comma [0]" xfId="35" builtinId="6" customBuiltin="1"/>
    <cellStyle name="Currency" xfId="36" builtinId="4" customBuiltin="1"/>
    <cellStyle name="Currency [0]" xfId="37" builtinId="7" customBuiltin="1"/>
    <cellStyle name="Explanatory Text" xfId="46" builtinId="53" customBuiltin="1"/>
    <cellStyle name="Heading 2" xfId="51" builtinId="17" customBuiltin="1"/>
    <cellStyle name="Heading 3" xfId="52" builtinId="18" customBuiltin="1"/>
    <cellStyle name="Heading 4" xfId="24" builtinId="19" customBuiltin="1"/>
    <cellStyle name="Hyperlink" xfId="32" builtinId="8"/>
    <cellStyle name="Input" xfId="31" builtinId="20" customBuiltin="1"/>
    <cellStyle name="Linked Cell" xfId="23" builtinId="24" customBuiltin="1"/>
    <cellStyle name="Neutral" xfId="38" builtinId="28" customBuiltin="1"/>
    <cellStyle name="Normal" xfId="0" builtinId="0" customBuiltin="1"/>
    <cellStyle name="Note" xfId="39" builtinId="10" customBuiltin="1"/>
    <cellStyle name="numero" xfId="40" xr:uid="{00000000-0005-0000-0000-000028000000}"/>
    <cellStyle name="Output" xfId="42" builtinId="21" customBuiltin="1"/>
    <cellStyle name="Percent" xfId="41" builtinId="5"/>
    <cellStyle name="texto" xfId="43" xr:uid="{00000000-0005-0000-0000-00002B000000}"/>
    <cellStyle name="Texto destacado" xfId="45" xr:uid="{00000000-0005-0000-0000-00002D000000}"/>
    <cellStyle name="Texto ING" xfId="47" xr:uid="{00000000-0005-0000-0000-00002F000000}"/>
    <cellStyle name="Title" xfId="50" builtinId="15" customBuiltin="1"/>
    <cellStyle name="Titular" xfId="48" xr:uid="{00000000-0005-0000-0000-000030000000}"/>
    <cellStyle name="Titular ING" xfId="49" xr:uid="{00000000-0005-0000-0000-000031000000}"/>
    <cellStyle name="Total" xfId="53" builtinId="25" customBuiltin="1"/>
    <cellStyle name="Warning Text" xfId="44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merv.es/esp/aspx/Mercados/Precios.aspx?indice=ESI100000000&amp;punto=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130" zoomScaleNormal="130" workbookViewId="0">
      <pane xSplit="1" ySplit="5" topLeftCell="B13" activePane="bottomRight" state="frozen"/>
      <selection pane="topRight" activeCell="B1" sqref="B1"/>
      <selection pane="bottomLeft" activeCell="A6" sqref="A6"/>
      <selection pane="bottomRight" activeCell="E29" sqref="E29"/>
    </sheetView>
  </sheetViews>
  <sheetFormatPr defaultColWidth="11.453125" defaultRowHeight="13" x14ac:dyDescent="0.35"/>
  <cols>
    <col min="1" max="1" width="11.453125" style="1"/>
    <col min="2" max="2" width="19" style="1" customWidth="1"/>
    <col min="3" max="3" width="24.453125" style="1" customWidth="1"/>
    <col min="4" max="4" width="20.1796875" style="1" customWidth="1"/>
    <col min="5" max="5" width="17.81640625" style="1" customWidth="1"/>
    <col min="6" max="6" width="28.453125" style="1" customWidth="1"/>
    <col min="7" max="16384" width="11.453125" style="1"/>
  </cols>
  <sheetData>
    <row r="1" spans="1:9" ht="21" customHeight="1" x14ac:dyDescent="0.45">
      <c r="A1" s="33" t="s">
        <v>0</v>
      </c>
      <c r="B1" s="33"/>
      <c r="C1" s="33"/>
      <c r="D1" s="33"/>
      <c r="E1" s="33"/>
      <c r="F1" s="33"/>
      <c r="G1" s="16" t="s">
        <v>1</v>
      </c>
    </row>
    <row r="2" spans="1:9" ht="21" customHeight="1" x14ac:dyDescent="0.35">
      <c r="A2" s="34" t="s">
        <v>2</v>
      </c>
      <c r="B2" s="34"/>
      <c r="C2" s="34"/>
      <c r="D2" s="34"/>
      <c r="E2" s="34"/>
      <c r="F2" s="34"/>
      <c r="G2" s="2" t="s">
        <v>3</v>
      </c>
    </row>
    <row r="3" spans="1:9" ht="18" customHeight="1" x14ac:dyDescent="0.35">
      <c r="A3" s="18"/>
      <c r="B3" s="32" t="s">
        <v>4</v>
      </c>
      <c r="C3" s="32"/>
      <c r="D3" s="32" t="s">
        <v>5</v>
      </c>
      <c r="E3" s="32" t="s">
        <v>6</v>
      </c>
      <c r="F3" s="32"/>
    </row>
    <row r="4" spans="1:9" ht="24" customHeight="1" x14ac:dyDescent="0.35">
      <c r="A4" s="19" t="s">
        <v>7</v>
      </c>
      <c r="B4" s="17" t="s">
        <v>8</v>
      </c>
      <c r="C4" s="17" t="s">
        <v>9</v>
      </c>
      <c r="D4" s="32"/>
      <c r="E4" s="17" t="s">
        <v>8</v>
      </c>
      <c r="F4" s="17" t="s">
        <v>10</v>
      </c>
    </row>
    <row r="5" spans="1:9" ht="24" customHeight="1" thickBot="1" x14ac:dyDescent="0.4">
      <c r="A5" s="20" t="s">
        <v>11</v>
      </c>
      <c r="B5" s="21" t="s">
        <v>12</v>
      </c>
      <c r="C5" s="21" t="s">
        <v>13</v>
      </c>
      <c r="D5" s="21" t="s">
        <v>14</v>
      </c>
      <c r="E5" s="21" t="s">
        <v>12</v>
      </c>
      <c r="F5" s="21" t="s">
        <v>13</v>
      </c>
    </row>
    <row r="6" spans="1:9" ht="15" customHeight="1" x14ac:dyDescent="0.35">
      <c r="A6" s="7" t="s">
        <v>15</v>
      </c>
      <c r="B6" s="3">
        <v>9544.2000000000007</v>
      </c>
      <c r="C6" s="4">
        <v>-7.1530716474536629</v>
      </c>
      <c r="D6" s="5">
        <v>25.88</v>
      </c>
      <c r="E6" s="3">
        <v>23602</v>
      </c>
      <c r="F6" s="4">
        <v>-3.5468064847016185</v>
      </c>
      <c r="I6" s="6"/>
    </row>
    <row r="7" spans="1:9" ht="15" customHeight="1" x14ac:dyDescent="0.35">
      <c r="A7" s="7" t="s">
        <v>16</v>
      </c>
      <c r="B7" s="3">
        <v>9352.1</v>
      </c>
      <c r="C7" s="4">
        <v>-2.0127407221139575</v>
      </c>
      <c r="D7" s="5">
        <v>31.03</v>
      </c>
      <c r="E7" s="3">
        <v>24215.1</v>
      </c>
      <c r="F7" s="4">
        <v>2.5976612151512519</v>
      </c>
      <c r="I7" s="6"/>
    </row>
    <row r="8" spans="1:9" ht="15" customHeight="1" x14ac:dyDescent="0.35">
      <c r="A8" s="7" t="s">
        <v>17</v>
      </c>
      <c r="B8" s="3">
        <v>10043.9</v>
      </c>
      <c r="C8" s="4">
        <v>7.3972690625634803</v>
      </c>
      <c r="D8" s="5">
        <v>15.49</v>
      </c>
      <c r="E8" s="3">
        <v>26939.599999999999</v>
      </c>
      <c r="F8" s="4">
        <v>11.251244058459392</v>
      </c>
      <c r="I8" s="6"/>
    </row>
    <row r="9" spans="1:9" ht="15" customHeight="1" x14ac:dyDescent="0.35">
      <c r="A9" s="7" t="s">
        <v>18</v>
      </c>
      <c r="B9" s="3">
        <v>8539.9</v>
      </c>
      <c r="C9" s="4">
        <v>-14.974262985493683</v>
      </c>
      <c r="D9" s="5">
        <v>16.47</v>
      </c>
      <c r="E9" s="3">
        <v>23838.9</v>
      </c>
      <c r="F9" s="4">
        <v>-11.50982197211539</v>
      </c>
      <c r="I9" s="6"/>
    </row>
    <row r="10" spans="1:9" ht="15" customHeight="1" x14ac:dyDescent="0.35">
      <c r="A10" s="7" t="s">
        <v>19</v>
      </c>
      <c r="B10" s="3">
        <v>9549.2000000000007</v>
      </c>
      <c r="C10" s="4">
        <v>11.818639562524165</v>
      </c>
      <c r="D10" s="5">
        <v>14.96</v>
      </c>
      <c r="E10" s="3">
        <v>27790</v>
      </c>
      <c r="F10" s="4">
        <v>16.574170788081659</v>
      </c>
      <c r="I10" s="6"/>
    </row>
    <row r="11" spans="1:9" ht="15" customHeight="1" x14ac:dyDescent="0.35">
      <c r="A11" s="7" t="s">
        <v>20</v>
      </c>
      <c r="B11" s="3">
        <v>8073.7</v>
      </c>
      <c r="C11" s="4">
        <v>-15.451556151300599</v>
      </c>
      <c r="D11" s="5">
        <v>34.159999999999997</v>
      </c>
      <c r="E11" s="3">
        <v>24262</v>
      </c>
      <c r="F11" s="4">
        <v>-12.6952141057935</v>
      </c>
      <c r="I11" s="6"/>
    </row>
    <row r="12" spans="1:9" ht="15" customHeight="1" x14ac:dyDescent="0.35">
      <c r="A12" s="7" t="s">
        <v>21</v>
      </c>
      <c r="B12" s="3">
        <v>8713.7999999999993</v>
      </c>
      <c r="C12" s="4">
        <v>7.93</v>
      </c>
      <c r="D12" s="5">
        <v>16.23</v>
      </c>
      <c r="E12" s="3">
        <v>26878</v>
      </c>
      <c r="F12" s="4">
        <v>10.78</v>
      </c>
      <c r="I12" s="6"/>
    </row>
    <row r="13" spans="1:9" ht="15" customHeight="1" x14ac:dyDescent="0.35">
      <c r="A13" s="7" t="s">
        <v>22</v>
      </c>
      <c r="B13" s="3">
        <v>8229.1</v>
      </c>
      <c r="C13" s="4">
        <v>-5.5624411852463851</v>
      </c>
      <c r="D13" s="5">
        <v>19.45</v>
      </c>
      <c r="E13" s="3">
        <v>26332.9</v>
      </c>
      <c r="F13" s="4">
        <v>-2.0280526824912499</v>
      </c>
      <c r="I13" s="6"/>
    </row>
    <row r="14" spans="1:9" ht="15" customHeight="1" x14ac:dyDescent="0.35">
      <c r="A14" s="7" t="s">
        <v>23</v>
      </c>
      <c r="B14" s="3">
        <v>10102.1</v>
      </c>
      <c r="C14" s="4">
        <v>22.76</v>
      </c>
      <c r="D14" s="5">
        <v>13.94</v>
      </c>
      <c r="E14" s="3">
        <v>33718</v>
      </c>
      <c r="F14" s="4">
        <v>28.05</v>
      </c>
      <c r="H14" s="11"/>
      <c r="I14" s="6"/>
    </row>
    <row r="15" spans="1:9" ht="15" customHeight="1" x14ac:dyDescent="0.35">
      <c r="A15" s="7" t="s">
        <v>24</v>
      </c>
      <c r="B15" s="3">
        <v>11595</v>
      </c>
      <c r="C15" s="4">
        <v>14.778115441343875</v>
      </c>
      <c r="D15" s="5">
        <v>13.244504600000001</v>
      </c>
      <c r="E15" s="3">
        <v>40458</v>
      </c>
      <c r="F15" s="4">
        <v>19.989323210154815</v>
      </c>
      <c r="G15" s="14"/>
      <c r="H15" s="13"/>
      <c r="I15" s="6"/>
    </row>
    <row r="16" spans="1:9" ht="15" customHeight="1" thickBot="1" x14ac:dyDescent="0.4">
      <c r="A16" s="22" t="s">
        <v>37</v>
      </c>
      <c r="B16" s="8">
        <f>B27</f>
        <v>17307.8</v>
      </c>
      <c r="C16" s="9">
        <f t="shared" ref="C16:F16" si="0">C27</f>
        <v>49.269512721000424</v>
      </c>
      <c r="D16" s="10">
        <f t="shared" si="0"/>
        <v>16.176158453330199</v>
      </c>
      <c r="E16" s="8">
        <f t="shared" si="0"/>
        <v>62843.7</v>
      </c>
      <c r="F16" s="9">
        <f t="shared" si="0"/>
        <v>55.330713332344651</v>
      </c>
      <c r="G16" s="14"/>
      <c r="H16" s="13"/>
      <c r="I16" s="6"/>
    </row>
    <row r="17" spans="1:9" ht="15" customHeight="1" x14ac:dyDescent="0.35">
      <c r="A17" s="7" t="s">
        <v>25</v>
      </c>
      <c r="B17" s="3">
        <v>13347.3</v>
      </c>
      <c r="C17" s="4">
        <f t="shared" ref="C17:C27" si="1">((B17-$B$15)/$B$15)*100</f>
        <v>15.112548512289775</v>
      </c>
      <c r="D17" s="5">
        <v>13.406783300000001</v>
      </c>
      <c r="E17" s="12">
        <v>46802.5</v>
      </c>
      <c r="F17" s="4">
        <f t="shared" ref="F17:F21" si="2">((E17-$E$15)/$E$15)*100</f>
        <v>15.681694596865887</v>
      </c>
      <c r="G17" s="14"/>
      <c r="H17" s="13"/>
      <c r="I17" s="6"/>
    </row>
    <row r="18" spans="1:9" ht="15" customHeight="1" x14ac:dyDescent="0.35">
      <c r="A18" s="7" t="s">
        <v>26</v>
      </c>
      <c r="B18" s="3">
        <v>13135.4</v>
      </c>
      <c r="C18" s="4">
        <f t="shared" si="1"/>
        <v>13.285036653730053</v>
      </c>
      <c r="D18" s="5">
        <v>13.904999999999999</v>
      </c>
      <c r="E18" s="12">
        <v>46104.3</v>
      </c>
      <c r="F18" s="4">
        <f t="shared" si="2"/>
        <v>13.955954323001638</v>
      </c>
      <c r="G18" s="14"/>
      <c r="H18" s="13"/>
      <c r="I18" s="6"/>
    </row>
    <row r="19" spans="1:9" ht="15" customHeight="1" x14ac:dyDescent="0.35">
      <c r="A19" s="7" t="s">
        <v>27</v>
      </c>
      <c r="B19" s="3">
        <v>13287.8</v>
      </c>
      <c r="C19" s="4">
        <f t="shared" si="1"/>
        <v>14.599396291504954</v>
      </c>
      <c r="D19" s="5">
        <v>16.77</v>
      </c>
      <c r="E19" s="12">
        <v>42272.3</v>
      </c>
      <c r="F19" s="4">
        <f t="shared" si="2"/>
        <v>4.4844035790202259</v>
      </c>
      <c r="G19" s="14"/>
      <c r="H19" s="13"/>
      <c r="I19" s="6"/>
    </row>
    <row r="20" spans="1:9" ht="15" customHeight="1" x14ac:dyDescent="0.35">
      <c r="A20" s="7" t="s">
        <v>28</v>
      </c>
      <c r="B20" s="3">
        <v>14152.2</v>
      </c>
      <c r="C20" s="4">
        <f t="shared" si="1"/>
        <v>22.054333764553693</v>
      </c>
      <c r="D20" s="5">
        <v>16.75</v>
      </c>
      <c r="E20" s="12">
        <v>50384.7</v>
      </c>
      <c r="F20" s="4">
        <f t="shared" si="2"/>
        <v>24.535814919175433</v>
      </c>
      <c r="G20" s="14"/>
      <c r="H20" s="13"/>
      <c r="I20" s="6"/>
    </row>
    <row r="21" spans="1:9" ht="15" customHeight="1" x14ac:dyDescent="0.35">
      <c r="A21" s="7" t="s">
        <v>29</v>
      </c>
      <c r="B21" s="3">
        <v>13991.9</v>
      </c>
      <c r="C21" s="4">
        <f t="shared" si="1"/>
        <v>20.671841310909873</v>
      </c>
      <c r="D21" s="5">
        <v>16.721144668475588</v>
      </c>
      <c r="E21" s="12">
        <v>49946.7</v>
      </c>
      <c r="F21" s="4">
        <f t="shared" si="2"/>
        <v>23.453210737060648</v>
      </c>
      <c r="G21" s="14"/>
      <c r="H21" s="13"/>
      <c r="I21" s="6"/>
    </row>
    <row r="22" spans="1:9" ht="15" customHeight="1" x14ac:dyDescent="0.35">
      <c r="A22" s="7" t="s">
        <v>30</v>
      </c>
      <c r="B22" s="3">
        <v>14397</v>
      </c>
      <c r="C22" s="4">
        <f t="shared" si="1"/>
        <v>24.165588615782667</v>
      </c>
      <c r="D22" s="5">
        <v>16.625</v>
      </c>
      <c r="E22" s="12">
        <v>51751.8</v>
      </c>
      <c r="F22" s="4">
        <f t="shared" ref="F22:F26" si="3">((E22-$E$15)/$E$15)*100</f>
        <v>27.914874684858376</v>
      </c>
      <c r="G22" s="14"/>
      <c r="H22" s="13"/>
      <c r="I22" s="6"/>
    </row>
    <row r="23" spans="1:9" ht="15" customHeight="1" x14ac:dyDescent="0.35">
      <c r="A23" s="7" t="s">
        <v>31</v>
      </c>
      <c r="B23" s="3">
        <v>14935.8</v>
      </c>
      <c r="C23" s="4">
        <f t="shared" si="1"/>
        <v>28.812419146183693</v>
      </c>
      <c r="D23" s="5">
        <v>16.442306452597272</v>
      </c>
      <c r="E23" s="12">
        <v>53723.4</v>
      </c>
      <c r="F23" s="4">
        <f t="shared" si="3"/>
        <v>32.788076523802467</v>
      </c>
      <c r="G23" s="14"/>
      <c r="H23" s="13"/>
      <c r="I23" s="6"/>
    </row>
    <row r="24" spans="1:9" ht="15" customHeight="1" x14ac:dyDescent="0.35">
      <c r="A24" s="7" t="s">
        <v>32</v>
      </c>
      <c r="B24" s="3">
        <v>15475</v>
      </c>
      <c r="C24" s="4">
        <f t="shared" si="1"/>
        <v>33.462699439413541</v>
      </c>
      <c r="D24" s="5">
        <v>16.507448161526881</v>
      </c>
      <c r="E24" s="12">
        <v>55672.7</v>
      </c>
      <c r="F24" s="4">
        <f t="shared" si="3"/>
        <v>37.606159474022441</v>
      </c>
      <c r="G24" s="14"/>
      <c r="H24" s="13"/>
      <c r="I24" s="6"/>
    </row>
    <row r="25" spans="1:9" ht="15" customHeight="1" x14ac:dyDescent="0.35">
      <c r="A25" s="7" t="s">
        <v>33</v>
      </c>
      <c r="B25" s="3">
        <v>16032.6</v>
      </c>
      <c r="C25" s="4">
        <f t="shared" si="1"/>
        <v>38.27166882276844</v>
      </c>
      <c r="D25" s="5">
        <v>16.389629629943773</v>
      </c>
      <c r="E25" s="12">
        <v>57858.3</v>
      </c>
      <c r="F25" s="4">
        <f t="shared" si="3"/>
        <v>43.008304908794315</v>
      </c>
      <c r="G25" s="14"/>
      <c r="H25" s="13"/>
      <c r="I25" s="6"/>
    </row>
    <row r="26" spans="1:9" ht="15" customHeight="1" x14ac:dyDescent="0.35">
      <c r="A26" s="7" t="s">
        <v>34</v>
      </c>
      <c r="B26" s="3">
        <v>16371.6</v>
      </c>
      <c r="C26" s="4">
        <f t="shared" si="1"/>
        <v>41.195342820181111</v>
      </c>
      <c r="D26" s="5">
        <v>16.439362177710379</v>
      </c>
      <c r="E26" s="12">
        <v>59348.5</v>
      </c>
      <c r="F26" s="4">
        <f t="shared" si="3"/>
        <v>46.691630827030501</v>
      </c>
      <c r="G26" s="14"/>
      <c r="H26" s="13"/>
      <c r="I26" s="6"/>
    </row>
    <row r="27" spans="1:9" ht="15" customHeight="1" x14ac:dyDescent="0.35">
      <c r="A27" s="26" t="s">
        <v>35</v>
      </c>
      <c r="B27" s="27">
        <v>17307.8</v>
      </c>
      <c r="C27" s="28">
        <f t="shared" si="1"/>
        <v>49.269512721000424</v>
      </c>
      <c r="D27" s="29">
        <v>16.176158453330199</v>
      </c>
      <c r="E27" s="30">
        <v>62843.7</v>
      </c>
      <c r="F27" s="28">
        <f>((E27-$E$15)/$E$15)*100</f>
        <v>55.330713332344651</v>
      </c>
      <c r="G27" s="14"/>
      <c r="H27" s="13"/>
      <c r="I27" s="6"/>
    </row>
    <row r="28" spans="1:9" ht="15" customHeight="1" x14ac:dyDescent="0.35">
      <c r="A28" s="26" t="s">
        <v>38</v>
      </c>
      <c r="B28" s="27">
        <v>17880.900000000001</v>
      </c>
      <c r="C28" s="28">
        <f>((B28-$B$16)/$B$16)*100</f>
        <v>3.3112238412738892</v>
      </c>
      <c r="D28" s="29">
        <v>16.173542534838191</v>
      </c>
      <c r="E28" s="30">
        <v>65164.5</v>
      </c>
      <c r="F28" s="28">
        <f>((E28-$E$16)/$E$16)*100</f>
        <v>3.6929716105194363</v>
      </c>
      <c r="G28" s="14"/>
      <c r="H28" s="13"/>
      <c r="I28" s="6"/>
    </row>
    <row r="29" spans="1:9" ht="15" customHeight="1" thickBot="1" x14ac:dyDescent="0.45">
      <c r="A29" s="23" t="s">
        <v>39</v>
      </c>
      <c r="B29" s="24">
        <v>18360.8</v>
      </c>
      <c r="C29" s="25">
        <f>((B29-$B$16)/$B$16)*100</f>
        <v>6.0839621442355476</v>
      </c>
      <c r="D29" s="25">
        <v>16.290903002777267</v>
      </c>
      <c r="E29" s="24">
        <v>66926.399999999994</v>
      </c>
      <c r="F29" s="25">
        <f>((E29-$E$16)/$E$16)*100</f>
        <v>6.4965939306565286</v>
      </c>
      <c r="G29" s="14"/>
      <c r="H29" s="13"/>
      <c r="I29" s="6"/>
    </row>
    <row r="30" spans="1:9" ht="13.5" customHeight="1" x14ac:dyDescent="0.35">
      <c r="A30" s="31" t="s">
        <v>36</v>
      </c>
      <c r="B30" s="31"/>
      <c r="C30" s="31"/>
      <c r="D30" s="31"/>
      <c r="E30" s="31"/>
      <c r="F30" s="31"/>
      <c r="I30" s="6"/>
    </row>
    <row r="33" spans="4:4" x14ac:dyDescent="0.35">
      <c r="D33" s="15"/>
    </row>
    <row r="34" spans="4:4" x14ac:dyDescent="0.35">
      <c r="D34" s="15"/>
    </row>
  </sheetData>
  <mergeCells count="6">
    <mergeCell ref="A30:F30"/>
    <mergeCell ref="B3:C3"/>
    <mergeCell ref="D3:D4"/>
    <mergeCell ref="A1:F1"/>
    <mergeCell ref="E3:F3"/>
    <mergeCell ref="A2:F2"/>
  </mergeCells>
  <phoneticPr fontId="8" type="noConversion"/>
  <hyperlinks>
    <hyperlink ref="G2" r:id="rId1" display="Sociedad de Bolsas - Precios Sesión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&amp;L&amp;"Noto Sans"&amp;10&amp;K000000&amp;"Noto Sans"&amp;10&amp;K000000&amp;"Noto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06DDE9DC-AD03-4792-9FBE-1A5719F3BBD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5d93c8a2-7a3e-4d46-98b0-238345b878c8"/>
    <ds:schemaRef ds:uri="40c2a0fd-5313-4151-840a-a978290a605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EBBF42-B059-444E-A681-5C827170B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49364B-9272-490A-BB18-B47D2E8590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8B43E9-870A-41E7-ACBD-2A9CEDB6DC9A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01-02 Rent y Volat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Javier Garrido Domingo</dc:creator>
  <cp:keywords/>
  <dc:description/>
  <cp:lastModifiedBy>Algarte Martinez, Gonzalo Ruben</cp:lastModifiedBy>
  <cp:revision/>
  <dcterms:created xsi:type="dcterms:W3CDTF">2008-08-07T08:44:12Z</dcterms:created>
  <dcterms:modified xsi:type="dcterms:W3CDTF">2026-03-02T10:50:17Z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2024-10-02T12:14:40Z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ea6628c6-2087-40c5-a3bb-e4c3cd3f3c7d</vt:lpwstr>
  </property>
  <property fmtid="{D5CDD505-2E9C-101B-9397-08002B2CF9AE}" pid="10" name="MSIP_Label_4da52270-6ed3-4abe-ba7c-b9255dadcdf9_ContentBits">
    <vt:lpwstr>2</vt:lpwstr>
  </property>
</Properties>
</file>