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93" documentId="13_ncr:1_{9475A9F0-AE8B-4A9E-8D98-70C890CFD196}" xr6:coauthVersionLast="47" xr6:coauthVersionMax="47" xr10:uidLastSave="{1AF6F6B3-4E13-4555-8A6B-CDBFAC2D3096}"/>
  <bookViews>
    <workbookView xWindow="-22875" yWindow="-21720" windowWidth="51840" windowHeight="21120" xr2:uid="{00000000-000D-0000-FFFF-FFFF00000000}"/>
  </bookViews>
  <sheets>
    <sheet name="TABLA 02-01 Capitalizacion sec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7" i="1" l="1"/>
  <c r="K26" i="1"/>
  <c r="K25" i="1"/>
  <c r="K24" i="1"/>
  <c r="K23" i="1"/>
  <c r="K22" i="1" l="1"/>
  <c r="K21" i="1" l="1"/>
  <c r="K20" i="1"/>
  <c r="K19" i="1"/>
  <c r="K18" i="1"/>
  <c r="K17" i="1"/>
  <c r="K16" i="1"/>
  <c r="C6" i="1"/>
  <c r="C7" i="1"/>
  <c r="C8" i="1"/>
  <c r="C9" i="1"/>
  <c r="C10" i="1"/>
  <c r="C13" i="1"/>
  <c r="C12" i="1"/>
  <c r="C11" i="1"/>
</calcChain>
</file>

<file path=xl/sharedStrings.xml><?xml version="1.0" encoding="utf-8"?>
<sst xmlns="http://schemas.openxmlformats.org/spreadsheetml/2006/main" count="34" uniqueCount="33">
  <si>
    <t>CAPITALIZACIÓN DE LA BOLSA ESPAÑOLA - Millones de Euros</t>
  </si>
  <si>
    <r>
      <t>EQUITIES MARKET CAPITALIZATION, SPANISH STOCK EXCHANGE -</t>
    </r>
    <r>
      <rPr>
        <b/>
        <sz val="9"/>
        <color indexed="9"/>
        <rFont val="Noto Sans"/>
        <family val="2"/>
      </rPr>
      <t xml:space="preserve"> Euros, in Millions</t>
    </r>
  </si>
  <si>
    <t>TOTAL</t>
  </si>
  <si>
    <t>T-1 (%)</t>
  </si>
  <si>
    <t>Petróleo y Energía</t>
  </si>
  <si>
    <t>Materiales Básicos Indus. y Construcción</t>
  </si>
  <si>
    <t>Bienes de Consumo</t>
  </si>
  <si>
    <t>Servicios de Consumo</t>
  </si>
  <si>
    <t>Servicios Financieros (1)</t>
  </si>
  <si>
    <t>Tecnología y Telecomunicaciones</t>
  </si>
  <si>
    <t>Servicios Inmobiliarios</t>
  </si>
  <si>
    <t>Valores Extranjeros</t>
  </si>
  <si>
    <t>Oil and energy</t>
  </si>
  <si>
    <t>Basic Materials, industry and construction</t>
  </si>
  <si>
    <t>Consumer goods</t>
  </si>
  <si>
    <t>Consumer services</t>
  </si>
  <si>
    <t>Financial services (1)</t>
  </si>
  <si>
    <t>Technology and Telecommunications</t>
  </si>
  <si>
    <t>Real Estate services</t>
  </si>
  <si>
    <t>Foreign Equity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</si>
  <si>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</si>
  <si>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</si>
  <si>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</si>
  <si>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</si>
  <si>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</si>
  <si>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</si>
  <si>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</si>
  <si>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</si>
  <si>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</si>
  <si>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Año 2024</t>
  </si>
  <si>
    <t>Incluye: Mercado Continuo, corros de las cuatro Bolsas, BME Growth y Latibex. T-1: tasa de variación sobre el mismo período inmediatamente anterior. (1) Hasta diciembre de 2018 (incluido) la serie incluye el valor de las empresas de Servicios Inmobiliarios.</t>
  </si>
  <si>
    <t xml:space="preserve">Data includes : SIBE , Outcry System, BME Growth and Latibex.  T1: Variation rate on inmediatly previous time period. (1) Included Real Estate companies until december 2018.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</si>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</sst>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\ _€_-;\-* #,##0.00\ _€_-;_-* &quot;-&quot;??\ _€_-;_-@_-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* #,##0.00\ &quot;pta&quot;_-;\-* #,##0.00\ &quot;pta&quot;_-;_-* &quot;-&quot;??\ &quot;pta&quot;_-;_-@_-"/>
    <numFmt numFmtId="168" formatCode="_-* #,##0\ &quot;pta&quot;_-;\-* #,##0\ &quot;pta&quot;_-;_-* &quot;-&quot;\ &quot;pta&quot;_-;_-@_-"/>
    <numFmt numFmtId="169" formatCode="[$-C0A]mmmm\-yy;@"/>
    <numFmt numFmtId="170" formatCode="0.0%"/>
  </numFmts>
  <fonts count="30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sz val="9"/>
      <name val="Noto Sans"/>
      <family val="2"/>
    </font>
    <font>
      <i/>
      <sz val="9"/>
      <name val="Noto Sans"/>
      <family val="2"/>
    </font>
    <font>
      <b/>
      <sz val="9"/>
      <color indexed="9"/>
      <name val="Noto Sans"/>
      <family val="2"/>
    </font>
    <font>
      <b/>
      <sz val="9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rgb="FFFF0000"/>
      <name val="Noto Sans"/>
      <family val="2"/>
    </font>
    <font>
      <b/>
      <sz val="9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4" fillId="21" borderId="20" applyNumberFormat="0" applyAlignment="0" applyProtection="0"/>
    <xf numFmtId="0" fontId="15" fillId="22" borderId="21" applyNumberFormat="0" applyAlignment="0" applyProtection="0"/>
    <xf numFmtId="0" fontId="16" fillId="0" borderId="22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0" applyNumberFormat="0" applyAlignment="0" applyProtection="0"/>
    <xf numFmtId="0" fontId="19" fillId="3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11" fillId="0" borderId="0"/>
    <xf numFmtId="0" fontId="6" fillId="0" borderId="0"/>
    <xf numFmtId="0" fontId="11" fillId="32" borderId="23" applyNumberFormat="0" applyFont="0" applyAlignment="0" applyProtection="0"/>
    <xf numFmtId="4" fontId="3" fillId="0" borderId="0" applyBorder="0"/>
    <xf numFmtId="3" fontId="3" fillId="0" borderId="0" applyBorder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21" borderId="24" applyNumberFormat="0" applyAlignment="0" applyProtection="0"/>
    <xf numFmtId="49" fontId="3" fillId="0" borderId="0" applyNumberFormat="0" applyBorder="0">
      <alignment horizontal="left"/>
    </xf>
    <xf numFmtId="0" fontId="22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3" fillId="0" borderId="0" applyNumberFormat="0" applyFill="0" applyBorder="0" applyAlignment="0" applyProtection="0"/>
    <xf numFmtId="0" fontId="24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5" fillId="33" borderId="4">
      <alignment horizontal="left" wrapText="1"/>
    </xf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17" fillId="0" borderId="26" applyNumberFormat="0" applyFill="0" applyAlignment="0" applyProtection="0"/>
    <xf numFmtId="0" fontId="5" fillId="0" borderId="5" applyNumberFormat="0" applyFont="0" applyFill="0" applyAlignment="0" applyProtection="0"/>
  </cellStyleXfs>
  <cellXfs count="44">
    <xf numFmtId="0" fontId="0" fillId="0" borderId="0" xfId="0"/>
    <xf numFmtId="49" fontId="7" fillId="0" borderId="6" xfId="48" applyNumberFormat="1" applyFont="1" applyBorder="1">
      <alignment horizontal="left"/>
    </xf>
    <xf numFmtId="4" fontId="7" fillId="0" borderId="0" xfId="0" applyNumberFormat="1" applyFont="1"/>
    <xf numFmtId="4" fontId="7" fillId="0" borderId="7" xfId="0" applyNumberFormat="1" applyFont="1" applyBorder="1"/>
    <xf numFmtId="169" fontId="7" fillId="0" borderId="6" xfId="0" applyNumberFormat="1" applyFont="1" applyBorder="1" applyAlignment="1">
      <alignment horizontal="left"/>
    </xf>
    <xf numFmtId="169" fontId="7" fillId="0" borderId="8" xfId="0" applyNumberFormat="1" applyFont="1" applyBorder="1" applyAlignment="1">
      <alignment horizontal="left"/>
    </xf>
    <xf numFmtId="4" fontId="7" fillId="0" borderId="2" xfId="0" applyNumberFormat="1" applyFont="1" applyBorder="1"/>
    <xf numFmtId="4" fontId="7" fillId="0" borderId="1" xfId="0" applyNumberFormat="1" applyFont="1" applyBorder="1"/>
    <xf numFmtId="4" fontId="7" fillId="0" borderId="9" xfId="0" applyNumberFormat="1" applyFont="1" applyBorder="1"/>
    <xf numFmtId="0" fontId="7" fillId="0" borderId="0" xfId="0" applyFont="1"/>
    <xf numFmtId="0" fontId="28" fillId="0" borderId="0" xfId="0" applyFont="1"/>
    <xf numFmtId="14" fontId="10" fillId="34" borderId="6" xfId="20" applyFont="1" applyFill="1" applyBorder="1">
      <alignment horizontal="center" vertical="center" wrapText="1"/>
    </xf>
    <xf numFmtId="14" fontId="29" fillId="35" borderId="10" xfId="20" applyFont="1" applyFill="1" applyBorder="1">
      <alignment horizontal="center" vertical="center" wrapText="1"/>
    </xf>
    <xf numFmtId="14" fontId="29" fillId="35" borderId="11" xfId="20" applyFont="1" applyFill="1" applyBorder="1">
      <alignment horizontal="center" vertical="center" wrapText="1"/>
    </xf>
    <xf numFmtId="14" fontId="29" fillId="35" borderId="1" xfId="20" applyFont="1" applyFill="1" applyBorder="1">
      <alignment horizontal="center" vertical="center" wrapText="1"/>
    </xf>
    <xf numFmtId="0" fontId="10" fillId="34" borderId="6" xfId="19" applyFont="1" applyFill="1" applyBorder="1">
      <alignment horizontal="center" vertical="center" wrapText="1"/>
    </xf>
    <xf numFmtId="0" fontId="10" fillId="20" borderId="12" xfId="19" applyFont="1" applyBorder="1">
      <alignment horizontal="center" vertical="center" wrapText="1"/>
    </xf>
    <xf numFmtId="0" fontId="10" fillId="20" borderId="13" xfId="19" applyFont="1" applyBorder="1">
      <alignment horizontal="center" vertical="center" wrapText="1"/>
    </xf>
    <xf numFmtId="0" fontId="10" fillId="34" borderId="13" xfId="19" applyFont="1" applyFill="1" applyBorder="1">
      <alignment horizontal="center" vertical="center" wrapText="1"/>
    </xf>
    <xf numFmtId="0" fontId="10" fillId="34" borderId="12" xfId="19" applyFont="1" applyFill="1" applyBorder="1">
      <alignment horizontal="center" vertical="center" wrapText="1"/>
    </xf>
    <xf numFmtId="0" fontId="10" fillId="34" borderId="7" xfId="19" applyFont="1" applyFill="1" applyBorder="1">
      <alignment horizontal="center" vertical="center" wrapText="1"/>
    </xf>
    <xf numFmtId="0" fontId="7" fillId="0" borderId="0" xfId="0" applyFont="1" applyAlignment="1">
      <alignment vertical="top"/>
    </xf>
    <xf numFmtId="4" fontId="7" fillId="34" borderId="0" xfId="0" applyNumberFormat="1" applyFont="1" applyFill="1"/>
    <xf numFmtId="4" fontId="7" fillId="34" borderId="14" xfId="0" applyNumberFormat="1" applyFont="1" applyFill="1" applyBorder="1"/>
    <xf numFmtId="4" fontId="7" fillId="34" borderId="2" xfId="0" applyNumberFormat="1" applyFont="1" applyFill="1" applyBorder="1"/>
    <xf numFmtId="4" fontId="7" fillId="34" borderId="9" xfId="0" applyNumberFormat="1" applyFont="1" applyFill="1" applyBorder="1"/>
    <xf numFmtId="169" fontId="7" fillId="34" borderId="15" xfId="0" applyNumberFormat="1" applyFont="1" applyFill="1" applyBorder="1" applyAlignment="1">
      <alignment horizontal="left"/>
    </xf>
    <xf numFmtId="4" fontId="7" fillId="34" borderId="16" xfId="0" applyNumberFormat="1" applyFont="1" applyFill="1" applyBorder="1"/>
    <xf numFmtId="170" fontId="7" fillId="0" borderId="0" xfId="45" applyNumberFormat="1" applyFont="1"/>
    <xf numFmtId="10" fontId="7" fillId="0" borderId="0" xfId="45" applyNumberFormat="1" applyFont="1"/>
    <xf numFmtId="4" fontId="7" fillId="0" borderId="27" xfId="0" applyNumberFormat="1" applyFont="1" applyBorder="1"/>
    <xf numFmtId="14" fontId="29" fillId="36" borderId="0" xfId="20" applyFont="1" applyFill="1" applyBorder="1">
      <alignment horizontal="center" vertical="center" wrapText="1"/>
    </xf>
    <xf numFmtId="0" fontId="8" fillId="0" borderId="15" xfId="52" applyFont="1" applyBorder="1" applyAlignment="1">
      <alignment horizontal="left" vertical="top" wrapText="1"/>
    </xf>
    <xf numFmtId="0" fontId="8" fillId="0" borderId="14" xfId="52" applyFont="1" applyBorder="1" applyAlignment="1">
      <alignment horizontal="left" vertical="top" wrapText="1"/>
    </xf>
    <xf numFmtId="0" fontId="8" fillId="0" borderId="16" xfId="52" applyFont="1" applyBorder="1" applyAlignment="1">
      <alignment horizontal="left" vertical="top" wrapText="1"/>
    </xf>
    <xf numFmtId="9" fontId="7" fillId="0" borderId="6" xfId="45" applyFont="1" applyBorder="1" applyAlignment="1">
      <alignment vertical="top" wrapText="1"/>
    </xf>
    <xf numFmtId="9" fontId="7" fillId="0" borderId="0" xfId="45" applyFont="1" applyBorder="1" applyAlignment="1">
      <alignment vertical="top" wrapText="1"/>
    </xf>
    <xf numFmtId="9" fontId="7" fillId="0" borderId="7" xfId="45" applyFont="1" applyBorder="1" applyAlignment="1">
      <alignment vertical="top" wrapText="1"/>
    </xf>
    <xf numFmtId="0" fontId="29" fillId="36" borderId="17" xfId="53" applyFont="1" applyFill="1" applyBorder="1" applyAlignment="1">
      <alignment horizontal="left" vertical="top" wrapText="1"/>
    </xf>
    <xf numFmtId="0" fontId="29" fillId="36" borderId="18" xfId="53" applyFont="1" applyFill="1" applyBorder="1" applyAlignment="1">
      <alignment horizontal="left" vertical="top" wrapText="1"/>
    </xf>
    <xf numFmtId="0" fontId="29" fillId="36" borderId="19" xfId="53" applyFont="1" applyFill="1" applyBorder="1" applyAlignment="1">
      <alignment horizontal="left" vertical="top" wrapText="1"/>
    </xf>
    <xf numFmtId="0" fontId="29" fillId="37" borderId="6" xfId="54" applyFont="1" applyFill="1" applyBorder="1">
      <alignment horizontal="left" wrapText="1"/>
    </xf>
    <xf numFmtId="0" fontId="29" fillId="37" borderId="0" xfId="54" applyFont="1" applyFill="1" applyBorder="1">
      <alignment horizontal="left" wrapText="1"/>
    </xf>
    <xf numFmtId="0" fontId="29" fillId="37" borderId="7" xfId="54" applyFont="1" applyFill="1" applyBorder="1">
      <alignment horizontal="left" wrapText="1"/>
    </xf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2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3" builtinId="3" customBuiltin="1"/>
    <cellStyle name="Comma [0]" xfId="34" builtinId="6" customBuiltin="1"/>
    <cellStyle name="Currency" xfId="36" builtinId="4" customBuiltin="1"/>
    <cellStyle name="Currency [0]" xfId="37" builtinId="7" customBuiltin="1"/>
    <cellStyle name="Explanatory Text" xfId="51" builtinId="53" customBuiltin="1"/>
    <cellStyle name="Heading 2" xfId="56" builtinId="17" customBuiltin="1"/>
    <cellStyle name="Heading 3" xfId="57" builtinId="18" customBuiltin="1"/>
    <cellStyle name="Heading 4" xfId="24" builtinId="19" customBuiltin="1"/>
    <cellStyle name="Input" xfId="31" builtinId="20" customBuiltin="1"/>
    <cellStyle name="Linked Cell" xfId="23" builtinId="24" customBuiltin="1"/>
    <cellStyle name="Millares 2" xfId="35" xr:uid="{00000000-0005-0000-0000-000022000000}"/>
    <cellStyle name="Neutral" xfId="38" builtinId="28" customBuiltin="1"/>
    <cellStyle name="Normal" xfId="0" builtinId="0" customBuiltin="1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" xfId="42" builtinId="10" customBuiltin="1"/>
    <cellStyle name="numero" xfId="43" xr:uid="{00000000-0005-0000-0000-00002B000000}"/>
    <cellStyle name="numero sin decimales" xfId="44" xr:uid="{00000000-0005-0000-0000-00002C000000}"/>
    <cellStyle name="Output" xfId="47" builtinId="21" customBuiltin="1"/>
    <cellStyle name="Percent" xfId="45" builtinId="5"/>
    <cellStyle name="Porcentaje 2" xfId="46" xr:uid="{00000000-0005-0000-0000-00002E000000}"/>
    <cellStyle name="Texto" xfId="48" xr:uid="{00000000-0005-0000-0000-000030000000}"/>
    <cellStyle name="Texto destacado" xfId="50" xr:uid="{00000000-0005-0000-0000-000032000000}"/>
    <cellStyle name="Texto ING" xfId="52" xr:uid="{00000000-0005-0000-0000-000034000000}"/>
    <cellStyle name="Title" xfId="55" builtinId="15" customBuiltin="1"/>
    <cellStyle name="Titular" xfId="53" xr:uid="{00000000-0005-0000-0000-000035000000}"/>
    <cellStyle name="Titular ING" xfId="54" xr:uid="{00000000-0005-0000-0000-000036000000}"/>
    <cellStyle name="Total" xfId="58" builtinId="25" customBuiltin="1"/>
    <cellStyle name="Warning Text" xfId="49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145" zoomScaleNormal="14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8" sqref="J28"/>
    </sheetView>
  </sheetViews>
  <sheetFormatPr defaultColWidth="10.81640625" defaultRowHeight="13" x14ac:dyDescent="0.35"/>
  <cols>
    <col min="1" max="1" width="13" style="9" customWidth="1"/>
    <col min="2" max="2" width="13.81640625" style="9" customWidth="1"/>
    <col min="3" max="3" width="20.1796875" style="9" customWidth="1"/>
    <col min="4" max="4" width="18.1796875" style="9" customWidth="1"/>
    <col min="5" max="5" width="22.1796875" style="9" customWidth="1"/>
    <col min="6" max="6" width="18.81640625" style="9" customWidth="1"/>
    <col min="7" max="7" width="22.54296875" style="9" customWidth="1"/>
    <col min="8" max="8" width="20.81640625" style="9" customWidth="1"/>
    <col min="9" max="11" width="18.81640625" style="9" customWidth="1"/>
    <col min="12" max="12" width="16" style="9" bestFit="1" customWidth="1"/>
    <col min="13" max="16384" width="10.81640625" style="9"/>
  </cols>
  <sheetData>
    <row r="1" spans="1:11" ht="15" customHeight="1" x14ac:dyDescent="0.3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10" customFormat="1" ht="15" customHeight="1" x14ac:dyDescent="0.3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26" x14ac:dyDescent="0.35">
      <c r="A3" s="11"/>
      <c r="B3" s="3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2" t="s">
        <v>8</v>
      </c>
      <c r="I3" s="13" t="s">
        <v>9</v>
      </c>
      <c r="J3" s="13" t="s">
        <v>10</v>
      </c>
      <c r="K3" s="14" t="s">
        <v>11</v>
      </c>
    </row>
    <row r="4" spans="1:11" s="10" customFormat="1" ht="26" x14ac:dyDescent="0.35">
      <c r="A4" s="15"/>
      <c r="B4" s="31"/>
      <c r="C4" s="16" t="s">
        <v>3</v>
      </c>
      <c r="D4" s="17" t="s">
        <v>12</v>
      </c>
      <c r="E4" s="17" t="s">
        <v>13</v>
      </c>
      <c r="F4" s="18" t="s">
        <v>14</v>
      </c>
      <c r="G4" s="18" t="s">
        <v>15</v>
      </c>
      <c r="H4" s="19" t="s">
        <v>16</v>
      </c>
      <c r="I4" s="18" t="s">
        <v>17</v>
      </c>
      <c r="J4" s="18" t="s">
        <v>18</v>
      </c>
      <c r="K4" s="20" t="s">
        <v>19</v>
      </c>
    </row>
    <row r="5" spans="1:11" ht="15" customHeight="1" x14ac:dyDescent="0.35">
      <c r="A5" s="1" t="s">
        <v>20</v>
      </c>
      <c r="B5" s="22">
        <v>975382.54719299986</v>
      </c>
      <c r="C5" s="2">
        <v>-7.9124418990429994</v>
      </c>
      <c r="D5" s="2">
        <v>111644.52375399999</v>
      </c>
      <c r="E5" s="2">
        <v>54658.863805000001</v>
      </c>
      <c r="F5" s="2">
        <v>140585.80307200001</v>
      </c>
      <c r="G5" s="2">
        <v>66002.202351</v>
      </c>
      <c r="H5" s="2">
        <v>189747.09159600001</v>
      </c>
      <c r="I5" s="2">
        <v>77341.880499999999</v>
      </c>
      <c r="J5" s="2"/>
      <c r="K5" s="3">
        <v>335402.18211500003</v>
      </c>
    </row>
    <row r="6" spans="1:11" ht="15" customHeight="1" x14ac:dyDescent="0.35">
      <c r="A6" s="1" t="s">
        <v>21</v>
      </c>
      <c r="B6" s="22">
        <v>1035332.4872559998</v>
      </c>
      <c r="C6" s="2">
        <f t="shared" ref="C6:C13" si="0">(B6/B5-1)*100</f>
        <v>6.1463002629611019</v>
      </c>
      <c r="D6" s="2">
        <v>114869.62405899999</v>
      </c>
      <c r="E6" s="2">
        <v>55760.523690000002</v>
      </c>
      <c r="F6" s="2">
        <v>129047.112035</v>
      </c>
      <c r="G6" s="2">
        <v>67394.105144999994</v>
      </c>
      <c r="H6" s="2">
        <v>190973.12376399999</v>
      </c>
      <c r="I6" s="2">
        <v>72076.572083999999</v>
      </c>
      <c r="J6" s="2"/>
      <c r="K6" s="3">
        <v>405211.42647900002</v>
      </c>
    </row>
    <row r="7" spans="1:11" ht="15" customHeight="1" x14ac:dyDescent="0.35">
      <c r="A7" s="1" t="s">
        <v>22</v>
      </c>
      <c r="B7" s="22">
        <v>1137417.8636990001</v>
      </c>
      <c r="C7" s="2">
        <f t="shared" si="0"/>
        <v>9.8601538828905877</v>
      </c>
      <c r="D7" s="2">
        <v>118454.95291399999</v>
      </c>
      <c r="E7" s="2">
        <v>66674.142087999993</v>
      </c>
      <c r="F7" s="2">
        <v>123297.463709</v>
      </c>
      <c r="G7" s="2">
        <v>85411.977524000002</v>
      </c>
      <c r="H7" s="2">
        <v>225135.98467100001</v>
      </c>
      <c r="I7" s="2">
        <v>80508.532332000002</v>
      </c>
      <c r="J7" s="2"/>
      <c r="K7" s="3">
        <v>437934.81046099996</v>
      </c>
    </row>
    <row r="8" spans="1:11" ht="15" customHeight="1" x14ac:dyDescent="0.35">
      <c r="A8" s="1" t="s">
        <v>23</v>
      </c>
      <c r="B8" s="22">
        <v>990866.88064499991</v>
      </c>
      <c r="C8" s="2">
        <f t="shared" si="0"/>
        <v>-12.88453326883765</v>
      </c>
      <c r="D8" s="2">
        <v>127470.20481900001</v>
      </c>
      <c r="E8" s="2">
        <v>62368.785757999998</v>
      </c>
      <c r="F8" s="2">
        <v>101258.07262200001</v>
      </c>
      <c r="G8" s="2">
        <v>54267.493733000003</v>
      </c>
      <c r="H8" s="2">
        <v>170027.09336200001</v>
      </c>
      <c r="I8" s="2">
        <v>76506.043535999997</v>
      </c>
      <c r="J8" s="2"/>
      <c r="K8" s="3">
        <v>398969.18681499996</v>
      </c>
    </row>
    <row r="9" spans="1:11" ht="15" customHeight="1" x14ac:dyDescent="0.35">
      <c r="A9" s="1" t="s">
        <v>24</v>
      </c>
      <c r="B9" s="22">
        <v>1105661.723796</v>
      </c>
      <c r="C9" s="2">
        <f t="shared" si="0"/>
        <v>11.585294189697315</v>
      </c>
      <c r="D9" s="2">
        <v>145553.13294800001</v>
      </c>
      <c r="E9" s="2">
        <v>75869.25662</v>
      </c>
      <c r="F9" s="2">
        <v>134331.491221</v>
      </c>
      <c r="G9" s="2">
        <v>58317.761595999997</v>
      </c>
      <c r="H9" s="2">
        <v>134869.131287</v>
      </c>
      <c r="I9" s="2">
        <v>86132.273692000002</v>
      </c>
      <c r="J9" s="2">
        <v>30809.236411999998</v>
      </c>
      <c r="K9" s="3">
        <v>439779.44001999998</v>
      </c>
    </row>
    <row r="10" spans="1:11" ht="15" customHeight="1" x14ac:dyDescent="0.35">
      <c r="A10" s="1" t="s">
        <v>25</v>
      </c>
      <c r="B10" s="22">
        <v>948209.247768273</v>
      </c>
      <c r="C10" s="2">
        <f t="shared" si="0"/>
        <v>-14.240564961148806</v>
      </c>
      <c r="D10" s="2">
        <v>150194.67116914599</v>
      </c>
      <c r="E10" s="2">
        <v>80615.269796231107</v>
      </c>
      <c r="F10" s="2">
        <v>113643.942641392</v>
      </c>
      <c r="G10" s="2">
        <v>44159.003586908497</v>
      </c>
      <c r="H10" s="2">
        <v>135236.72841869501</v>
      </c>
      <c r="I10" s="2">
        <v>72772.939853456803</v>
      </c>
      <c r="J10" s="2">
        <v>25141.4979395884</v>
      </c>
      <c r="K10" s="3">
        <v>326445.19436285511</v>
      </c>
    </row>
    <row r="11" spans="1:11" ht="15" customHeight="1" x14ac:dyDescent="0.35">
      <c r="A11" s="4" t="s">
        <v>26</v>
      </c>
      <c r="B11" s="22">
        <v>1082047.5932703279</v>
      </c>
      <c r="C11" s="2">
        <f t="shared" si="0"/>
        <v>14.114853426821128</v>
      </c>
      <c r="D11" s="2">
        <v>163109.56633929801</v>
      </c>
      <c r="E11" s="2">
        <v>84848.811235071815</v>
      </c>
      <c r="F11" s="2">
        <v>117982.73812830601</v>
      </c>
      <c r="G11" s="2">
        <v>43131.007078300994</v>
      </c>
      <c r="H11" s="2">
        <v>160048.94110037581</v>
      </c>
      <c r="I11" s="2">
        <v>88275.393748364004</v>
      </c>
      <c r="J11" s="2">
        <v>27776.294031425899</v>
      </c>
      <c r="K11" s="3">
        <v>396874.84160918539</v>
      </c>
    </row>
    <row r="12" spans="1:11" ht="15" customHeight="1" x14ac:dyDescent="0.35">
      <c r="A12" s="4" t="s">
        <v>27</v>
      </c>
      <c r="B12" s="22">
        <v>1029003.00615803</v>
      </c>
      <c r="C12" s="2">
        <f t="shared" si="0"/>
        <v>-4.9022415873574037</v>
      </c>
      <c r="D12" s="2">
        <v>163802.37106708399</v>
      </c>
      <c r="E12" s="2">
        <v>69962.914687176701</v>
      </c>
      <c r="F12" s="2">
        <v>100374.859739338</v>
      </c>
      <c r="G12" s="2">
        <v>37215.2293739913</v>
      </c>
      <c r="H12" s="2">
        <v>156444.01437138399</v>
      </c>
      <c r="I12" s="2">
        <v>67469.6354173898</v>
      </c>
      <c r="J12" s="2">
        <v>26526.760986179499</v>
      </c>
      <c r="K12" s="3">
        <v>407207.22051548667</v>
      </c>
    </row>
    <row r="13" spans="1:11" ht="15.65" customHeight="1" x14ac:dyDescent="0.35">
      <c r="A13" s="4" t="s">
        <v>28</v>
      </c>
      <c r="B13" s="22">
        <v>1202047.7226529999</v>
      </c>
      <c r="C13" s="2">
        <f t="shared" si="0"/>
        <v>16.816735758728619</v>
      </c>
      <c r="D13" s="2">
        <v>165943.86269400001</v>
      </c>
      <c r="E13" s="2">
        <v>47501.954377000002</v>
      </c>
      <c r="F13" s="2">
        <v>149963.98490400001</v>
      </c>
      <c r="G13" s="2">
        <v>46434.329698000001</v>
      </c>
      <c r="H13" s="2">
        <v>181307.915805</v>
      </c>
      <c r="I13" s="2">
        <v>79460.570789000005</v>
      </c>
      <c r="J13" s="2">
        <v>26844.799166000001</v>
      </c>
      <c r="K13" s="3">
        <v>504590.30521999998</v>
      </c>
    </row>
    <row r="14" spans="1:11" ht="15.65" customHeight="1" x14ac:dyDescent="0.35">
      <c r="A14" s="4" t="s">
        <v>29</v>
      </c>
      <c r="B14" s="22">
        <v>1231774.506054</v>
      </c>
      <c r="C14" s="2">
        <v>2.4730119146510354</v>
      </c>
      <c r="D14" s="2">
        <v>165362.57402852</v>
      </c>
      <c r="E14" s="2">
        <v>45406.575040809999</v>
      </c>
      <c r="F14" s="2">
        <v>183048.09863748</v>
      </c>
      <c r="G14" s="2">
        <v>63194.354140540003</v>
      </c>
      <c r="H14" s="2">
        <v>219386.39259107999</v>
      </c>
      <c r="I14" s="2">
        <v>80009.154808160005</v>
      </c>
      <c r="J14" s="2">
        <v>30249.49422172</v>
      </c>
      <c r="K14" s="3">
        <v>445117.86258568987</v>
      </c>
    </row>
    <row r="15" spans="1:11" ht="15.65" customHeight="1" thickBot="1" x14ac:dyDescent="0.4">
      <c r="A15" s="26" t="s">
        <v>32</v>
      </c>
      <c r="B15" s="23">
        <v>1592046.34703038</v>
      </c>
      <c r="C15" s="23">
        <v>29.248197556103001</v>
      </c>
      <c r="D15" s="23">
        <v>225122.71399252699</v>
      </c>
      <c r="E15" s="23">
        <v>67292.663889635704</v>
      </c>
      <c r="F15" s="23">
        <v>206412.86182232201</v>
      </c>
      <c r="G15" s="23">
        <v>74762.703972625997</v>
      </c>
      <c r="H15" s="23">
        <v>418460.134468387</v>
      </c>
      <c r="I15" s="23">
        <v>78280.991775207207</v>
      </c>
      <c r="J15" s="23">
        <v>34269.211315275599</v>
      </c>
      <c r="K15" s="27">
        <v>487445.06579439942</v>
      </c>
    </row>
    <row r="16" spans="1:11" ht="15" customHeight="1" x14ac:dyDescent="0.35">
      <c r="A16" s="4">
        <v>45689</v>
      </c>
      <c r="B16" s="22">
        <v>1367423.8977099999</v>
      </c>
      <c r="C16" s="2">
        <v>4.7699999999999996</v>
      </c>
      <c r="D16" s="2">
        <v>174235.69439668601</v>
      </c>
      <c r="E16" s="2">
        <v>48813.695889000002</v>
      </c>
      <c r="F16" s="2">
        <v>191829.755433827</v>
      </c>
      <c r="G16" s="2">
        <v>69497.687867000001</v>
      </c>
      <c r="H16" s="2">
        <v>284480.28539376502</v>
      </c>
      <c r="I16" s="2">
        <v>87625.521789000006</v>
      </c>
      <c r="J16" s="2">
        <v>30946.336003</v>
      </c>
      <c r="K16" s="3">
        <f t="shared" ref="K16:K21" si="1">B16-D16-E16-F16-G16-H16-I16-J16</f>
        <v>479994.92093772191</v>
      </c>
    </row>
    <row r="17" spans="1:11" ht="15" customHeight="1" x14ac:dyDescent="0.35">
      <c r="A17" s="4">
        <v>45717</v>
      </c>
      <c r="B17" s="22">
        <v>1340792.306572</v>
      </c>
      <c r="C17" s="2">
        <v>-1.95</v>
      </c>
      <c r="D17" s="2">
        <v>185017.27603802999</v>
      </c>
      <c r="E17" s="2">
        <v>48755.992189999997</v>
      </c>
      <c r="F17" s="2">
        <v>170564.90552299999</v>
      </c>
      <c r="G17" s="2">
        <v>64676.396315999998</v>
      </c>
      <c r="H17" s="2">
        <v>287533.62864700001</v>
      </c>
      <c r="I17" s="2">
        <v>86866.496226000003</v>
      </c>
      <c r="J17" s="2">
        <v>30276.991274</v>
      </c>
      <c r="K17" s="3">
        <f t="shared" si="1"/>
        <v>467100.62035797001</v>
      </c>
    </row>
    <row r="18" spans="1:11" ht="15" customHeight="1" x14ac:dyDescent="0.35">
      <c r="A18" s="4">
        <v>45748</v>
      </c>
      <c r="B18" s="22">
        <v>1323646.6294084799</v>
      </c>
      <c r="C18" s="2">
        <v>-1.28</v>
      </c>
      <c r="D18" s="2">
        <v>192086.060338893</v>
      </c>
      <c r="E18" s="2">
        <v>49593.464224998497</v>
      </c>
      <c r="F18" s="2">
        <v>175113.21072207199</v>
      </c>
      <c r="G18" s="2">
        <v>65918.834380480999</v>
      </c>
      <c r="H18" s="2">
        <v>281697.144611091</v>
      </c>
      <c r="I18" s="2">
        <v>89428.457017023597</v>
      </c>
      <c r="J18" s="2">
        <v>30931.986346313999</v>
      </c>
      <c r="K18" s="3">
        <f t="shared" si="1"/>
        <v>438877.47176760662</v>
      </c>
    </row>
    <row r="19" spans="1:11" ht="15" customHeight="1" x14ac:dyDescent="0.35">
      <c r="A19" s="4">
        <v>45778</v>
      </c>
      <c r="B19" s="22">
        <v>1390943.66370963</v>
      </c>
      <c r="C19" s="2">
        <v>5.0842145332419504</v>
      </c>
      <c r="D19" s="2">
        <v>196303.965406623</v>
      </c>
      <c r="E19" s="2">
        <v>54196.722699775302</v>
      </c>
      <c r="F19" s="2">
        <v>178315.19789963801</v>
      </c>
      <c r="G19" s="2">
        <v>72608.787921761003</v>
      </c>
      <c r="H19" s="2">
        <v>305420.10248299298</v>
      </c>
      <c r="I19" s="2">
        <v>92630.448420028799</v>
      </c>
      <c r="J19" s="2">
        <v>31812.2350623604</v>
      </c>
      <c r="K19" s="3">
        <f t="shared" si="1"/>
        <v>459656.20381645043</v>
      </c>
    </row>
    <row r="20" spans="1:11" ht="15" customHeight="1" x14ac:dyDescent="0.35">
      <c r="A20" s="4">
        <v>45809</v>
      </c>
      <c r="B20" s="22">
        <v>1386652.98290623</v>
      </c>
      <c r="C20" s="2">
        <v>-0.30847265172184701</v>
      </c>
      <c r="D20" s="2">
        <v>199295.86552565501</v>
      </c>
      <c r="E20" s="2">
        <v>55265.282882310203</v>
      </c>
      <c r="F20" s="2">
        <v>167609.70774382001</v>
      </c>
      <c r="G20" s="2">
        <v>71553.040624986999</v>
      </c>
      <c r="H20" s="2">
        <v>301367.64359586098</v>
      </c>
      <c r="I20" s="2">
        <v>90000.286829295001</v>
      </c>
      <c r="J20" s="2">
        <v>32297.8683816052</v>
      </c>
      <c r="K20" s="3">
        <f t="shared" si="1"/>
        <v>469263.28732269671</v>
      </c>
    </row>
    <row r="21" spans="1:11" ht="15" customHeight="1" x14ac:dyDescent="0.35">
      <c r="A21" s="4">
        <v>45839</v>
      </c>
      <c r="B21" s="22">
        <v>1416903.5530000001</v>
      </c>
      <c r="C21" s="2">
        <v>2.1800000000000002</v>
      </c>
      <c r="D21" s="2">
        <v>197440.19416313499</v>
      </c>
      <c r="E21" s="2">
        <v>56903.353344463801</v>
      </c>
      <c r="F21" s="2">
        <v>161806.76032167301</v>
      </c>
      <c r="G21" s="2">
        <v>75893.751644060001</v>
      </c>
      <c r="H21" s="2">
        <v>330263.75853104098</v>
      </c>
      <c r="I21" s="2">
        <v>88545.276166714801</v>
      </c>
      <c r="J21" s="2">
        <v>33265.247605308803</v>
      </c>
      <c r="K21" s="3">
        <f t="shared" si="1"/>
        <v>472785.21122360369</v>
      </c>
    </row>
    <row r="22" spans="1:11" ht="15" customHeight="1" x14ac:dyDescent="0.35">
      <c r="A22" s="4">
        <v>45870</v>
      </c>
      <c r="B22" s="22">
        <v>1455210.3619369301</v>
      </c>
      <c r="C22" s="2">
        <v>2.70355795166761</v>
      </c>
      <c r="D22" s="2">
        <v>203471.15585078101</v>
      </c>
      <c r="E22" s="2">
        <v>58858.191605555898</v>
      </c>
      <c r="F22" s="2">
        <v>162326.18478259901</v>
      </c>
      <c r="G22" s="2">
        <v>77792.835625491003</v>
      </c>
      <c r="H22" s="2">
        <v>347582.95491489599</v>
      </c>
      <c r="I22" s="2">
        <v>88625.043625842605</v>
      </c>
      <c r="J22" s="2">
        <v>33578.859334868903</v>
      </c>
      <c r="K22" s="3">
        <f t="shared" ref="K22" si="2">B22-D22-E22-F22-G22-H22-I22-J22</f>
        <v>482975.13619689562</v>
      </c>
    </row>
    <row r="23" spans="1:11" ht="15" customHeight="1" x14ac:dyDescent="0.35">
      <c r="A23" s="4">
        <v>45901</v>
      </c>
      <c r="B23" s="22">
        <v>1510027.8071795399</v>
      </c>
      <c r="C23" s="2">
        <v>3.76697738529319</v>
      </c>
      <c r="D23" s="2">
        <v>204149.170071392</v>
      </c>
      <c r="E23" s="2">
        <v>60433.705452941998</v>
      </c>
      <c r="F23" s="2">
        <v>177240.82292362</v>
      </c>
      <c r="G23" s="2">
        <v>73103.248271496996</v>
      </c>
      <c r="H23" s="2">
        <v>367177.69325942302</v>
      </c>
      <c r="I23" s="2">
        <v>85692.241130967799</v>
      </c>
      <c r="J23" s="2">
        <v>33559.761484515999</v>
      </c>
      <c r="K23" s="3">
        <f t="shared" ref="K23:K28" si="3">B23-D23-E23-F23-G23-H23-I23-J23</f>
        <v>508671.16458518209</v>
      </c>
    </row>
    <row r="24" spans="1:11" ht="15" customHeight="1" x14ac:dyDescent="0.35">
      <c r="A24" s="4">
        <v>45931</v>
      </c>
      <c r="B24" s="22">
        <v>1512694.5171517001</v>
      </c>
      <c r="C24" s="2">
        <v>0.17660005726283234</v>
      </c>
      <c r="D24" s="2">
        <v>219845.21148909099</v>
      </c>
      <c r="E24" s="2">
        <v>64455.589604288201</v>
      </c>
      <c r="F24" s="2">
        <v>179304.51931650299</v>
      </c>
      <c r="G24" s="2">
        <v>75001.936797333998</v>
      </c>
      <c r="H24" s="2">
        <v>373749.62905005901</v>
      </c>
      <c r="I24" s="2">
        <v>85125.627764412595</v>
      </c>
      <c r="J24" s="2">
        <v>34297.887157179903</v>
      </c>
      <c r="K24" s="3">
        <f t="shared" si="3"/>
        <v>480914.11597283249</v>
      </c>
    </row>
    <row r="25" spans="1:11" ht="15" customHeight="1" x14ac:dyDescent="0.35">
      <c r="A25" s="4">
        <v>45962</v>
      </c>
      <c r="B25" s="22">
        <v>1536139.5341858801</v>
      </c>
      <c r="C25" s="2">
        <v>1.5498844458247099</v>
      </c>
      <c r="D25" s="2">
        <v>223533.56759122899</v>
      </c>
      <c r="E25" s="2">
        <v>65625.360607516006</v>
      </c>
      <c r="F25" s="2">
        <v>180216.81213355201</v>
      </c>
      <c r="G25" s="2">
        <v>72745.694790023001</v>
      </c>
      <c r="H25" s="2">
        <v>390409.93205308903</v>
      </c>
      <c r="I25" s="2">
        <v>78257.864140501595</v>
      </c>
      <c r="J25" s="2">
        <v>33834.423563039003</v>
      </c>
      <c r="K25" s="3">
        <f t="shared" si="3"/>
        <v>491515.87930693041</v>
      </c>
    </row>
    <row r="26" spans="1:11" ht="15" customHeight="1" x14ac:dyDescent="0.35">
      <c r="A26" s="5">
        <v>45992</v>
      </c>
      <c r="B26" s="24">
        <v>1592046.34703038</v>
      </c>
      <c r="C26" s="6">
        <v>3.63943584552884</v>
      </c>
      <c r="D26" s="6">
        <v>225122.71399252699</v>
      </c>
      <c r="E26" s="6">
        <v>67292.663889635704</v>
      </c>
      <c r="F26" s="6">
        <v>206412.86182232201</v>
      </c>
      <c r="G26" s="6">
        <v>74762.703972625997</v>
      </c>
      <c r="H26" s="6">
        <v>418460.134468387</v>
      </c>
      <c r="I26" s="6">
        <v>78280.991775207207</v>
      </c>
      <c r="J26" s="6">
        <v>34269.211315275599</v>
      </c>
      <c r="K26" s="7">
        <f t="shared" si="3"/>
        <v>487445.06579439942</v>
      </c>
    </row>
    <row r="27" spans="1:11" ht="15" customHeight="1" x14ac:dyDescent="0.35">
      <c r="A27" s="4">
        <v>46023</v>
      </c>
      <c r="B27" s="25">
        <v>1648465.2656421</v>
      </c>
      <c r="C27" s="2">
        <v>3.5437987541603801</v>
      </c>
      <c r="D27" s="8">
        <v>229341.832906909</v>
      </c>
      <c r="E27" s="8">
        <v>69366.423814214897</v>
      </c>
      <c r="F27" s="8">
        <v>203157.15064084501</v>
      </c>
      <c r="G27" s="8">
        <v>79154.240118817994</v>
      </c>
      <c r="H27" s="8">
        <v>434143.129006495</v>
      </c>
      <c r="I27" s="8">
        <v>75266.738213920005</v>
      </c>
      <c r="J27" s="8">
        <v>34555.9775514086</v>
      </c>
      <c r="K27" s="30">
        <f t="shared" si="3"/>
        <v>523479.77338948939</v>
      </c>
    </row>
    <row r="28" spans="1:11" ht="15" customHeight="1" x14ac:dyDescent="0.35">
      <c r="A28" s="4">
        <v>46054</v>
      </c>
      <c r="B28" s="22">
        <v>1706407.9670869501</v>
      </c>
      <c r="C28" s="2">
        <v>3.5149482765886302</v>
      </c>
      <c r="D28" s="2">
        <v>246686.40044423501</v>
      </c>
      <c r="E28" s="2">
        <v>80517.775343551504</v>
      </c>
      <c r="F28" s="2">
        <v>209480.14959293001</v>
      </c>
      <c r="G28" s="2">
        <v>80046.665208865001</v>
      </c>
      <c r="H28" s="2">
        <v>419819.79439700599</v>
      </c>
      <c r="I28" s="2">
        <v>81440.405359817203</v>
      </c>
      <c r="J28" s="2">
        <v>37119.145617882001</v>
      </c>
      <c r="K28" s="3">
        <f t="shared" si="3"/>
        <v>551297.63112266338</v>
      </c>
    </row>
    <row r="29" spans="1:11" ht="20.149999999999999" customHeight="1" x14ac:dyDescent="0.35">
      <c r="A29" s="35" t="s">
        <v>30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</row>
    <row r="30" spans="1:11" s="21" customFormat="1" ht="15" customHeight="1" thickBot="1" x14ac:dyDescent="0.3">
      <c r="A30" s="32" t="s">
        <v>31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2" spans="1:11" x14ac:dyDescent="0.35">
      <c r="C32" s="29"/>
    </row>
    <row r="33" spans="3:4" ht="13.5" x14ac:dyDescent="0.35">
      <c r="D33"/>
    </row>
    <row r="34" spans="3:4" x14ac:dyDescent="0.35">
      <c r="C34" s="28"/>
    </row>
    <row r="36" spans="3:4" x14ac:dyDescent="0.35">
      <c r="C36" s="29"/>
    </row>
  </sheetData>
  <mergeCells count="5">
    <mergeCell ref="B3:B4"/>
    <mergeCell ref="A30:K30"/>
    <mergeCell ref="A29:K29"/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Página &amp;P de &amp;F</oddHeader>
    <oddFooter>&amp;L&amp;"Noto Sans"&amp;10&amp;K000000&amp;"Noto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60A80661-F63B-45A3-B005-20BCE1C5EE1B}">
  <ds:schemaRefs>
    <ds:schemaRef ds:uri="http://purl.org/dc/elements/1.1/"/>
    <ds:schemaRef ds:uri="http://schemas.microsoft.com/office/2006/metadata/properties"/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55C772-B59D-443F-AE13-FD734953B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C98CA-034A-40F0-9729-95AC3981D4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4FE997-EA4F-4387-8A5C-E4045FCFC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02-01 Capitalizacion sect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Sánchez García</dc:creator>
  <cp:keywords/>
  <dc:description/>
  <cp:lastModifiedBy>Algarte Martinez, Gonzalo Ruben</cp:lastModifiedBy>
  <cp:revision/>
  <dcterms:created xsi:type="dcterms:W3CDTF">2008-08-13T11:02:26Z</dcterms:created>
  <dcterms:modified xsi:type="dcterms:W3CDTF">2026-03-05T13:18:51Z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2024-10-09T09:14:30Z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2f6d2a5f-c98c-4325-a766-e5dfb0b0a458</vt:lpwstr>
  </property>
  <property fmtid="{D5CDD505-2E9C-101B-9397-08002B2CF9AE}" pid="10" name="MSIP_Label_4da52270-6ed3-4abe-ba7c-b9255dadcdf9_ContentBits">
    <vt:lpwstr>2</vt:lpwstr>
  </property>
</Properties>
</file>