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xgroup.sharepoint.com/teams/ResearchStrategy-BCN/Shared Documents/General/Estadísticas/2026/Tablas mensuales/02-26/Provisional/"/>
    </mc:Choice>
  </mc:AlternateContent>
  <xr:revisionPtr revIDLastSave="160" documentId="8_{19D55465-06D5-4ECF-B1BA-C1305F6F3EF4}" xr6:coauthVersionLast="47" xr6:coauthVersionMax="47" xr10:uidLastSave="{139E503E-65B9-4CDF-83B2-1537CE1DA453}"/>
  <bookViews>
    <workbookView xWindow="28680" yWindow="-120" windowWidth="29040" windowHeight="15720" tabRatio="553" xr2:uid="{00000000-000D-0000-FFFF-FFFF00000000}"/>
  </bookViews>
  <sheets>
    <sheet name="TABLA 02-03 (Contrata. SIBE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G29" i="1"/>
  <c r="G20" i="1"/>
  <c r="H20" i="1"/>
  <c r="H19" i="1"/>
  <c r="H18" i="1"/>
  <c r="H15" i="1"/>
  <c r="H16" i="1"/>
  <c r="H17" i="1"/>
  <c r="H21" i="1"/>
  <c r="H22" i="1"/>
  <c r="H23" i="1"/>
  <c r="H24" i="1"/>
  <c r="H25" i="1"/>
  <c r="H26" i="1"/>
  <c r="H27" i="1"/>
  <c r="H28" i="1"/>
  <c r="G17" i="1"/>
  <c r="G15" i="1"/>
  <c r="G14" i="1"/>
  <c r="H14" i="1"/>
  <c r="G28" i="1"/>
  <c r="G27" i="1" l="1"/>
  <c r="G26" i="1"/>
  <c r="G25" i="1"/>
  <c r="G24" i="1"/>
  <c r="G23" i="1"/>
  <c r="G22" i="1"/>
  <c r="G21" i="1" l="1"/>
  <c r="G19" i="1"/>
  <c r="G18" i="1"/>
  <c r="G16" i="1"/>
  <c r="H13" i="1"/>
</calcChain>
</file>

<file path=xl/sharedStrings.xml><?xml version="1.0" encoding="utf-8"?>
<sst xmlns="http://schemas.openxmlformats.org/spreadsheetml/2006/main" count="41" uniqueCount="41">
  <si>
    <t xml:space="preserve">VOLUMEN NEGOCIADO EN ACCIONES EN  EL MERCADO  ELECTRÓNICO (SIBE) </t>
  </si>
  <si>
    <t>EQUITY TRADING, ELECTRONIC ORDER BOOK</t>
  </si>
  <si>
    <t xml:space="preserve">Nº Sesiones </t>
  </si>
  <si>
    <t>Efectivo
(Mill. Euros)</t>
  </si>
  <si>
    <t xml:space="preserve">Nº Títulos </t>
  </si>
  <si>
    <t xml:space="preserve">Nº Operaciones </t>
  </si>
  <si>
    <t xml:space="preserve">Nº Órdenes </t>
  </si>
  <si>
    <t xml:space="preserve">Efectivo medio por sesión (Mill. Euros) </t>
  </si>
  <si>
    <t xml:space="preserve">Efectivo medio por operación
(Euros) </t>
  </si>
  <si>
    <t>Trading Days</t>
  </si>
  <si>
    <t xml:space="preserve"> Turnover Value
 (Euros, in Millions)</t>
  </si>
  <si>
    <t>Nº Traded Shares</t>
  </si>
  <si>
    <t>Nº Trades</t>
  </si>
  <si>
    <t>Nº Orders</t>
  </si>
  <si>
    <t>Turnover Value
 (daily average) 
Euros, in Millions</t>
  </si>
  <si>
    <t xml:space="preserve"> Turnover Value
 (average per trade) 
Euros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</si>
  <si>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</si>
  <si>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</si>
  <si>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</si>
  <si>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</si>
  <si>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</si>
  <si>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</si>
  <si>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</si>
  <si>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</si>
  <si>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</si>
  <si>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</si>
  <si>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enero-25</t>
  </si>
  <si>
    <t>febrero-25</t>
  </si>
  <si>
    <t>marzo-25</t>
  </si>
  <si>
    <t>abril-25</t>
  </si>
  <si>
    <t>mayo-25</t>
  </si>
  <si>
    <t>junio-25</t>
  </si>
  <si>
    <t>julio-25</t>
  </si>
  <si>
    <t>agosto-25</t>
  </si>
  <si>
    <t>septiembre-25</t>
  </si>
  <si>
    <t>octubre-25</t>
  </si>
  <si>
    <t>noviembre-25</t>
  </si>
  <si>
    <t>diciembre-25</t>
  </si>
  <si>
    <t>2025</t>
  </si>
  <si>
    <t>enero-26</t>
  </si>
  <si>
    <t>febrero-26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</si>
</sst>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p_t_a_-;\-* #,##0.00\ _p_t_a_-;_-* &quot;-&quot;??\ _p_t_a_-;_-@_-"/>
    <numFmt numFmtId="165" formatCode="_-* #,##0\ _p_t_a_-;\-* #,##0\ _p_t_a_-;_-* &quot;-&quot;\ _p_t_a_-;_-@_-"/>
    <numFmt numFmtId="166" formatCode="_-* #,##0.00\ &quot;pta&quot;_-;\-* #,##0.00\ &quot;pta&quot;_-;_-* &quot;-&quot;??\ &quot;pta&quot;_-;_-@_-"/>
    <numFmt numFmtId="167" formatCode="_-* #,##0\ &quot;pta&quot;_-;\-* #,##0\ &quot;pta&quot;_-;_-* &quot;-&quot;\ &quot;pta&quot;_-;_-@_-"/>
  </numFmts>
  <fonts count="27" x14ac:knownFonts="1"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sz val="8"/>
      <name val="Arial"/>
      <family val="2"/>
    </font>
    <font>
      <sz val="9"/>
      <name val="Noto Sans"/>
      <family val="2"/>
    </font>
    <font>
      <b/>
      <sz val="9"/>
      <name val="Noto Sans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9"/>
      <color theme="0"/>
      <name val="Noto Sans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E4E4E"/>
        <bgColor indexed="64"/>
      </patternFill>
    </fill>
    <fill>
      <patternFill patternType="solid">
        <fgColor rgb="FFF7F6F4"/>
        <bgColor indexed="64"/>
      </patternFill>
    </fill>
    <fill>
      <patternFill patternType="solid">
        <fgColor rgb="FF002C5F"/>
        <bgColor indexed="64"/>
      </patternFill>
    </fill>
    <fill>
      <patternFill patternType="solid">
        <fgColor rgb="FF88C1E4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" applyBorder="0">
      <alignment horizontal="center" vertical="center" wrapText="1"/>
    </xf>
    <xf numFmtId="14" fontId="1" fillId="20" borderId="2">
      <alignment horizontal="center" vertical="center" wrapText="1"/>
    </xf>
    <xf numFmtId="0" fontId="12" fillId="21" borderId="15" applyNumberFormat="0" applyAlignment="0" applyProtection="0"/>
    <xf numFmtId="0" fontId="13" fillId="22" borderId="16" applyNumberFormat="0" applyAlignment="0" applyProtection="0"/>
    <xf numFmtId="0" fontId="14" fillId="0" borderId="17" applyNumberFormat="0" applyFill="0" applyAlignment="0" applyProtection="0"/>
    <xf numFmtId="0" fontId="15" fillId="0" borderId="0" applyNumberFormat="0" applyFill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6" fillId="29" borderId="15" applyNumberFormat="0" applyAlignment="0" applyProtection="0"/>
    <xf numFmtId="0" fontId="17" fillId="30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8" fillId="31" borderId="0" applyNumberFormat="0" applyBorder="0" applyAlignment="0" applyProtection="0"/>
    <xf numFmtId="0" fontId="9" fillId="32" borderId="18" applyNumberFormat="0" applyFont="0" applyAlignment="0" applyProtection="0"/>
    <xf numFmtId="4" fontId="3" fillId="0" borderId="0" applyBorder="0"/>
    <xf numFmtId="3" fontId="3" fillId="0" borderId="0" applyBorder="0"/>
    <xf numFmtId="9" fontId="9" fillId="0" borderId="0" applyFont="0" applyFill="0" applyBorder="0" applyAlignment="0" applyProtection="0"/>
    <xf numFmtId="0" fontId="19" fillId="21" borderId="19" applyNumberFormat="0" applyAlignment="0" applyProtection="0"/>
    <xf numFmtId="49" fontId="3" fillId="0" borderId="0" applyBorder="0">
      <alignment horizontal="left"/>
    </xf>
    <xf numFmtId="0" fontId="20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21" fillId="0" borderId="0" applyNumberFormat="0" applyFill="0" applyBorder="0" applyAlignment="0" applyProtection="0"/>
    <xf numFmtId="0" fontId="22" fillId="0" borderId="0" applyNumberFormat="0" applyBorder="0">
      <alignment horizontal="left" vertical="center" wrapText="1"/>
    </xf>
    <xf numFmtId="0" fontId="4" fillId="33" borderId="3">
      <alignment horizontal="left" wrapText="1"/>
    </xf>
    <xf numFmtId="0" fontId="23" fillId="33" borderId="4">
      <alignment horizontal="left" wrapText="1"/>
    </xf>
    <xf numFmtId="0" fontId="24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15" fillId="0" borderId="21" applyNumberFormat="0" applyFill="0" applyAlignment="0" applyProtection="0"/>
    <xf numFmtId="0" fontId="5" fillId="0" borderId="5" applyNumberFormat="0" applyFont="0" applyFill="0" applyAlignment="0" applyProtection="0"/>
  </cellStyleXfs>
  <cellXfs count="37">
    <xf numFmtId="0" fontId="0" fillId="0" borderId="0" xfId="0"/>
    <xf numFmtId="49" fontId="7" fillId="0" borderId="6" xfId="43" applyFont="1" applyBorder="1">
      <alignment horizontal="left"/>
    </xf>
    <xf numFmtId="3" fontId="7" fillId="0" borderId="7" xfId="40" applyFont="1" applyBorder="1"/>
    <xf numFmtId="4" fontId="7" fillId="0" borderId="7" xfId="39" applyFont="1" applyBorder="1"/>
    <xf numFmtId="4" fontId="7" fillId="0" borderId="8" xfId="39" applyFont="1" applyBorder="1"/>
    <xf numFmtId="0" fontId="7" fillId="0" borderId="0" xfId="0" applyFont="1"/>
    <xf numFmtId="49" fontId="7" fillId="0" borderId="9" xfId="43" applyFont="1" applyBorder="1">
      <alignment horizontal="left"/>
    </xf>
    <xf numFmtId="3" fontId="7" fillId="0" borderId="0" xfId="40" applyFont="1" applyBorder="1"/>
    <xf numFmtId="4" fontId="7" fillId="0" borderId="0" xfId="39" applyFont="1" applyBorder="1"/>
    <xf numFmtId="4" fontId="7" fillId="0" borderId="10" xfId="39" applyFont="1" applyBorder="1"/>
    <xf numFmtId="3" fontId="7" fillId="0" borderId="0" xfId="0" applyNumberFormat="1" applyFont="1"/>
    <xf numFmtId="2" fontId="7" fillId="0" borderId="0" xfId="41" applyNumberFormat="1" applyFont="1" applyFill="1" applyBorder="1"/>
    <xf numFmtId="10" fontId="7" fillId="0" borderId="0" xfId="41" applyNumberFormat="1" applyFont="1" applyFill="1" applyBorder="1"/>
    <xf numFmtId="4" fontId="7" fillId="0" borderId="0" xfId="40" applyNumberFormat="1" applyFont="1" applyBorder="1"/>
    <xf numFmtId="4" fontId="7" fillId="0" borderId="10" xfId="40" applyNumberFormat="1" applyFont="1" applyBorder="1"/>
    <xf numFmtId="164" fontId="7" fillId="0" borderId="0" xfId="33" applyFont="1" applyFill="1" applyBorder="1"/>
    <xf numFmtId="49" fontId="7" fillId="0" borderId="11" xfId="43" applyFont="1" applyBorder="1">
      <alignment horizontal="left"/>
    </xf>
    <xf numFmtId="4" fontId="7" fillId="0" borderId="12" xfId="39" applyFont="1" applyBorder="1"/>
    <xf numFmtId="3" fontId="7" fillId="0" borderId="2" xfId="40" applyFont="1" applyBorder="1"/>
    <xf numFmtId="3" fontId="7" fillId="0" borderId="2" xfId="0" applyNumberFormat="1" applyFont="1" applyBorder="1"/>
    <xf numFmtId="0" fontId="7" fillId="0" borderId="2" xfId="0" applyFont="1" applyBorder="1"/>
    <xf numFmtId="0" fontId="7" fillId="0" borderId="0" xfId="0" applyFont="1" applyAlignment="1">
      <alignment wrapText="1"/>
    </xf>
    <xf numFmtId="0" fontId="7" fillId="20" borderId="0" xfId="0" applyFont="1" applyFill="1"/>
    <xf numFmtId="14" fontId="26" fillId="34" borderId="13" xfId="20" applyFont="1" applyFill="1" applyBorder="1">
      <alignment horizontal="center" vertical="center" wrapText="1"/>
    </xf>
    <xf numFmtId="14" fontId="26" fillId="34" borderId="10" xfId="20" applyFont="1" applyFill="1" applyBorder="1">
      <alignment horizontal="center" vertical="center" wrapText="1"/>
    </xf>
    <xf numFmtId="0" fontId="8" fillId="35" borderId="14" xfId="19" applyFont="1" applyFill="1" applyBorder="1">
      <alignment horizontal="center" vertical="center" wrapText="1"/>
    </xf>
    <xf numFmtId="0" fontId="8" fillId="35" borderId="8" xfId="19" applyFont="1" applyFill="1" applyBorder="1">
      <alignment horizontal="center" vertical="center" wrapText="1"/>
    </xf>
    <xf numFmtId="0" fontId="7" fillId="0" borderId="7" xfId="0" applyFont="1" applyBorder="1"/>
    <xf numFmtId="4" fontId="7" fillId="0" borderId="2" xfId="39" applyFont="1" applyBorder="1"/>
    <xf numFmtId="4" fontId="7" fillId="0" borderId="2" xfId="40" applyNumberFormat="1" applyFont="1" applyBorder="1"/>
    <xf numFmtId="3" fontId="7" fillId="0" borderId="7" xfId="0" applyNumberFormat="1" applyFont="1" applyBorder="1"/>
    <xf numFmtId="0" fontId="26" fillId="36" borderId="6" xfId="48" applyFont="1" applyFill="1" applyBorder="1" applyAlignment="1">
      <alignment horizontal="left" vertical="top" wrapText="1"/>
    </xf>
    <xf numFmtId="0" fontId="26" fillId="36" borderId="7" xfId="48" applyFont="1" applyFill="1" applyBorder="1" applyAlignment="1">
      <alignment horizontal="left" vertical="top" wrapText="1"/>
    </xf>
    <xf numFmtId="0" fontId="26" fillId="36" borderId="8" xfId="48" applyFont="1" applyFill="1" applyBorder="1" applyAlignment="1">
      <alignment horizontal="left" vertical="top" wrapText="1"/>
    </xf>
    <xf numFmtId="0" fontId="26" fillId="37" borderId="9" xfId="49" applyFont="1" applyFill="1" applyBorder="1">
      <alignment horizontal="left" wrapText="1"/>
    </xf>
    <xf numFmtId="0" fontId="26" fillId="37" borderId="0" xfId="49" applyFont="1" applyFill="1" applyBorder="1">
      <alignment horizontal="left" wrapText="1"/>
    </xf>
    <xf numFmtId="0" fontId="26" fillId="37" borderId="10" xfId="49" applyFont="1" applyFill="1" applyBorder="1">
      <alignment horizontal="left" wrapText="1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2" builtinId="27" customBuiltin="1"/>
    <cellStyle name="Cabecera ING" xfId="19" xr:uid="{00000000-0005-0000-0000-000012000000}"/>
    <cellStyle name="Cabeceras" xfId="20" xr:uid="{00000000-0005-0000-0000-000013000000}"/>
    <cellStyle name="Calculation" xfId="21" builtinId="22" customBuiltin="1"/>
    <cellStyle name="Check Cell" xfId="22" builtinId="23" customBuiltin="1"/>
    <cellStyle name="Comma" xfId="33" builtinId="3" customBuiltin="1"/>
    <cellStyle name="Comma [0]" xfId="34" builtinId="6" customBuiltin="1"/>
    <cellStyle name="Currency" xfId="35" builtinId="4" customBuiltin="1"/>
    <cellStyle name="Currency [0]" xfId="36" builtinId="7" customBuiltin="1"/>
    <cellStyle name="Explanatory Text" xfId="46" builtinId="53" customBuiltin="1"/>
    <cellStyle name="Heading 2" xfId="51" builtinId="17" customBuiltin="1"/>
    <cellStyle name="Heading 3" xfId="52" builtinId="18" customBuiltin="1"/>
    <cellStyle name="Heading 4" xfId="24" builtinId="19" customBuiltin="1"/>
    <cellStyle name="Input" xfId="31" builtinId="20" customBuiltin="1"/>
    <cellStyle name="Linked Cell" xfId="23" builtinId="24" customBuiltin="1"/>
    <cellStyle name="Neutral" xfId="37" builtinId="28" customBuiltin="1"/>
    <cellStyle name="Normal" xfId="0" builtinId="0" customBuiltin="1"/>
    <cellStyle name="Note" xfId="38" builtinId="10" customBuiltin="1"/>
    <cellStyle name="numero" xfId="39" xr:uid="{00000000-0005-0000-0000-000027000000}"/>
    <cellStyle name="numero sin decimales" xfId="40" xr:uid="{00000000-0005-0000-0000-000028000000}"/>
    <cellStyle name="Output" xfId="42" builtinId="21" customBuiltin="1"/>
    <cellStyle name="Percent" xfId="41" builtinId="5"/>
    <cellStyle name="Texto" xfId="43" xr:uid="{00000000-0005-0000-0000-00002B000000}"/>
    <cellStyle name="Texto destacado" xfId="45" xr:uid="{00000000-0005-0000-0000-00002D000000}"/>
    <cellStyle name="Texto ING" xfId="47" xr:uid="{00000000-0005-0000-0000-00002F000000}"/>
    <cellStyle name="Title" xfId="50" builtinId="15" customBuiltin="1"/>
    <cellStyle name="Titular" xfId="48" xr:uid="{00000000-0005-0000-0000-000030000000}"/>
    <cellStyle name="Titular ING" xfId="49" xr:uid="{00000000-0005-0000-0000-000031000000}"/>
    <cellStyle name="Total" xfId="53" builtinId="25" customBuiltin="1"/>
    <cellStyle name="Warning Text" xfId="44" builtinId="11" customBuiltin="1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Z29"/>
  <sheetViews>
    <sheetView tabSelected="1" zoomScale="145" zoomScaleNormal="145" workbookViewId="0">
      <pane xSplit="1" ySplit="4" topLeftCell="B13" activePane="bottomRight" state="frozen"/>
      <selection pane="topRight" activeCell="B1" sqref="B1"/>
      <selection pane="bottomLeft" activeCell="A5" sqref="A5"/>
      <selection pane="bottomRight" activeCell="B28" sqref="B28"/>
    </sheetView>
  </sheetViews>
  <sheetFormatPr defaultColWidth="10.81640625" defaultRowHeight="13" x14ac:dyDescent="0.35"/>
  <cols>
    <col min="1" max="1" width="29.1796875" style="5" customWidth="1"/>
    <col min="2" max="2" width="16" style="5" customWidth="1"/>
    <col min="3" max="3" width="16.54296875" style="5" customWidth="1"/>
    <col min="4" max="5" width="16.81640625" style="5" customWidth="1"/>
    <col min="6" max="6" width="14.81640625" style="5" customWidth="1"/>
    <col min="7" max="7" width="21.54296875" style="5" bestFit="1" customWidth="1"/>
    <col min="8" max="8" width="24.54296875" style="5" customWidth="1"/>
    <col min="9" max="52" width="11.453125" style="5" customWidth="1"/>
    <col min="53" max="16384" width="10.81640625" style="5"/>
  </cols>
  <sheetData>
    <row r="1" spans="1:52" ht="15" customHeight="1" x14ac:dyDescent="0.35">
      <c r="A1" s="31" t="s">
        <v>0</v>
      </c>
      <c r="B1" s="32"/>
      <c r="C1" s="32"/>
      <c r="D1" s="32"/>
      <c r="E1" s="32"/>
      <c r="F1" s="32"/>
      <c r="G1" s="32"/>
      <c r="H1" s="33"/>
    </row>
    <row r="2" spans="1:52" ht="15" customHeight="1" x14ac:dyDescent="0.35">
      <c r="A2" s="34" t="s">
        <v>1</v>
      </c>
      <c r="B2" s="35"/>
      <c r="C2" s="35"/>
      <c r="D2" s="35"/>
      <c r="E2" s="35"/>
      <c r="F2" s="35"/>
      <c r="G2" s="35"/>
      <c r="H2" s="36"/>
    </row>
    <row r="3" spans="1:52" ht="55.5" customHeight="1" x14ac:dyDescent="0.35">
      <c r="A3" s="23"/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7</v>
      </c>
      <c r="H3" s="24" t="s">
        <v>8</v>
      </c>
    </row>
    <row r="4" spans="1:52" s="22" customFormat="1" ht="41.25" customHeight="1" x14ac:dyDescent="0.35">
      <c r="A4" s="25"/>
      <c r="B4" s="26" t="s">
        <v>9</v>
      </c>
      <c r="C4" s="26" t="s">
        <v>10</v>
      </c>
      <c r="D4" s="26" t="s">
        <v>11</v>
      </c>
      <c r="E4" s="26" t="s">
        <v>12</v>
      </c>
      <c r="F4" s="26" t="s">
        <v>13</v>
      </c>
      <c r="G4" s="26" t="s">
        <v>14</v>
      </c>
      <c r="H4" s="26" t="s">
        <v>15</v>
      </c>
      <c r="I4" s="5"/>
      <c r="J4" s="5"/>
      <c r="K4" s="5"/>
      <c r="L4" s="2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</row>
    <row r="5" spans="1:52" ht="15" customHeight="1" x14ac:dyDescent="0.35">
      <c r="A5" s="1" t="s">
        <v>16</v>
      </c>
      <c r="B5" s="2">
        <v>256</v>
      </c>
      <c r="C5" s="2">
        <v>962165.53314900002</v>
      </c>
      <c r="D5" s="2">
        <v>205835184671</v>
      </c>
      <c r="E5" s="2">
        <v>61964033</v>
      </c>
      <c r="F5" s="2">
        <v>645222729</v>
      </c>
      <c r="G5" s="3">
        <v>3758.4591138632813</v>
      </c>
      <c r="H5" s="4">
        <v>15527.806802843192</v>
      </c>
    </row>
    <row r="6" spans="1:52" ht="15" customHeight="1" x14ac:dyDescent="0.35">
      <c r="A6" s="6" t="s">
        <v>17</v>
      </c>
      <c r="B6" s="7">
        <v>257</v>
      </c>
      <c r="C6" s="7">
        <v>652925.49621000001</v>
      </c>
      <c r="D6" s="7">
        <v>177768106300</v>
      </c>
      <c r="E6" s="7">
        <v>54443888</v>
      </c>
      <c r="F6" s="7">
        <v>611272764</v>
      </c>
      <c r="G6" s="8">
        <v>2540.5661331128404</v>
      </c>
      <c r="H6" s="9">
        <v>11992.631683651984</v>
      </c>
    </row>
    <row r="7" spans="1:52" ht="15" customHeight="1" x14ac:dyDescent="0.35">
      <c r="A7" s="6" t="s">
        <v>18</v>
      </c>
      <c r="B7" s="7">
        <v>255</v>
      </c>
      <c r="C7" s="7">
        <v>651489.45620100002</v>
      </c>
      <c r="D7" s="7">
        <v>203054548041</v>
      </c>
      <c r="E7" s="7">
        <v>50947187</v>
      </c>
      <c r="F7" s="7">
        <v>422642108</v>
      </c>
      <c r="G7" s="8">
        <v>2554.8606125529413</v>
      </c>
      <c r="H7" s="9">
        <v>12787.545192652149</v>
      </c>
    </row>
    <row r="8" spans="1:52" ht="15" customHeight="1" x14ac:dyDescent="0.35">
      <c r="A8" s="6" t="s">
        <v>19</v>
      </c>
      <c r="B8" s="7">
        <v>255</v>
      </c>
      <c r="C8" s="7">
        <v>587507.0159237599</v>
      </c>
      <c r="D8" s="7">
        <v>152333486654</v>
      </c>
      <c r="E8" s="7">
        <v>44225072</v>
      </c>
      <c r="F8" s="7">
        <v>409687910</v>
      </c>
      <c r="G8" s="8">
        <v>2303.9490820539604</v>
      </c>
      <c r="H8" s="9">
        <v>13284.478449775275</v>
      </c>
    </row>
    <row r="9" spans="1:52" ht="15" customHeight="1" x14ac:dyDescent="0.35">
      <c r="A9" s="6" t="s">
        <v>20</v>
      </c>
      <c r="B9" s="7">
        <v>254</v>
      </c>
      <c r="C9" s="7">
        <v>469634.76789199997</v>
      </c>
      <c r="D9" s="7">
        <v>176704711812</v>
      </c>
      <c r="E9" s="7">
        <v>37186729</v>
      </c>
      <c r="F9" s="7">
        <v>372999347</v>
      </c>
      <c r="G9" s="8">
        <v>1848.9557791023622</v>
      </c>
      <c r="H9" s="9">
        <v>12629.095930755295</v>
      </c>
    </row>
    <row r="10" spans="1:52" ht="15" customHeight="1" x14ac:dyDescent="0.35">
      <c r="A10" s="6" t="s">
        <v>21</v>
      </c>
      <c r="B10" s="7">
        <v>255</v>
      </c>
      <c r="C10" s="7">
        <v>429359.27324628993</v>
      </c>
      <c r="D10" s="7">
        <v>191383258720</v>
      </c>
      <c r="E10" s="7">
        <v>55648962</v>
      </c>
      <c r="F10" s="7">
        <v>536561028</v>
      </c>
      <c r="G10" s="8">
        <v>1683.7618558678037</v>
      </c>
      <c r="H10" s="9">
        <v>7715.4947336895511</v>
      </c>
    </row>
    <row r="11" spans="1:52" ht="15" customHeight="1" x14ac:dyDescent="0.35">
      <c r="A11" s="6" t="s">
        <v>22</v>
      </c>
      <c r="B11" s="7">
        <v>258</v>
      </c>
      <c r="C11" s="7">
        <v>378144.3548368201</v>
      </c>
      <c r="D11" s="7">
        <v>105316720633</v>
      </c>
      <c r="E11" s="10">
        <v>45070077</v>
      </c>
      <c r="F11" s="10">
        <v>549710022</v>
      </c>
      <c r="G11" s="8">
        <v>1465.6757939411632</v>
      </c>
      <c r="H11" s="9">
        <v>8390.1421964914807</v>
      </c>
      <c r="I11" s="11"/>
      <c r="J11" s="12"/>
      <c r="K11" s="12"/>
      <c r="L11" s="12"/>
      <c r="M11" s="12"/>
    </row>
    <row r="12" spans="1:52" ht="15" customHeight="1" x14ac:dyDescent="0.35">
      <c r="A12" s="6" t="s">
        <v>23</v>
      </c>
      <c r="B12" s="7">
        <v>257</v>
      </c>
      <c r="C12" s="7">
        <v>362121.65167936002</v>
      </c>
      <c r="D12" s="7">
        <v>97570847937</v>
      </c>
      <c r="E12" s="7">
        <v>38897602</v>
      </c>
      <c r="F12" s="7">
        <v>706746390</v>
      </c>
      <c r="G12" s="13">
        <v>1409.0336641220199</v>
      </c>
      <c r="H12" s="14">
        <v>9309.6137823447334</v>
      </c>
      <c r="I12" s="15"/>
      <c r="J12" s="15"/>
      <c r="K12" s="12"/>
      <c r="L12" s="12"/>
      <c r="M12" s="12"/>
    </row>
    <row r="13" spans="1:52" ht="15" customHeight="1" x14ac:dyDescent="0.35">
      <c r="A13" s="6" t="s">
        <v>24</v>
      </c>
      <c r="B13" s="7">
        <v>255</v>
      </c>
      <c r="C13" s="7">
        <v>301249</v>
      </c>
      <c r="D13" s="7">
        <v>56522225045</v>
      </c>
      <c r="E13" s="7">
        <v>28534971</v>
      </c>
      <c r="F13" s="7">
        <v>622982490</v>
      </c>
      <c r="G13" s="8">
        <v>1181.3686274509803</v>
      </c>
      <c r="H13" s="9">
        <f>+C13*1000000/E13</f>
        <v>10557.186127856938</v>
      </c>
      <c r="I13" s="15"/>
      <c r="J13" s="15"/>
      <c r="K13" s="12"/>
      <c r="L13" s="12"/>
      <c r="M13" s="12"/>
    </row>
    <row r="14" spans="1:52" x14ac:dyDescent="0.35">
      <c r="A14" s="6" t="s">
        <v>25</v>
      </c>
      <c r="B14" s="7">
        <v>256</v>
      </c>
      <c r="C14" s="7">
        <v>317385</v>
      </c>
      <c r="D14" s="7">
        <v>76262806945</v>
      </c>
      <c r="E14" s="7">
        <v>29865320</v>
      </c>
      <c r="F14" s="7">
        <v>538856989</v>
      </c>
      <c r="G14" s="8">
        <f>+C14/B14</f>
        <v>1239.78515625</v>
      </c>
      <c r="H14" s="9">
        <f>+C14*1000000/E14</f>
        <v>10627.209083981019</v>
      </c>
    </row>
    <row r="15" spans="1:52" x14ac:dyDescent="0.35">
      <c r="A15" s="16" t="s">
        <v>38</v>
      </c>
      <c r="B15" s="18">
        <v>255</v>
      </c>
      <c r="C15" s="19">
        <v>384582</v>
      </c>
      <c r="D15" s="19">
        <v>71294952346</v>
      </c>
      <c r="E15" s="19">
        <v>31839932</v>
      </c>
      <c r="F15" s="19">
        <v>522147957</v>
      </c>
      <c r="G15" s="28">
        <f>+C15/B15</f>
        <v>1508.164705882353</v>
      </c>
      <c r="H15" s="17">
        <f t="shared" ref="H15:H28" si="0">+C15*1000000/E15</f>
        <v>12078.606198028312</v>
      </c>
    </row>
    <row r="16" spans="1:52" x14ac:dyDescent="0.35">
      <c r="A16" s="1" t="s">
        <v>26</v>
      </c>
      <c r="B16" s="27">
        <v>22</v>
      </c>
      <c r="C16" s="7">
        <v>24394.400000000001</v>
      </c>
      <c r="D16" s="30">
        <v>6885945868</v>
      </c>
      <c r="E16" s="10">
        <v>2682150</v>
      </c>
      <c r="F16" s="10">
        <v>41049685</v>
      </c>
      <c r="G16" s="13">
        <f t="shared" ref="G16:G19" si="1">+C16/B16</f>
        <v>1108.8363636363638</v>
      </c>
      <c r="H16" s="9">
        <f t="shared" si="0"/>
        <v>9095.09162425666</v>
      </c>
    </row>
    <row r="17" spans="1:8" x14ac:dyDescent="0.35">
      <c r="A17" s="6" t="s">
        <v>27</v>
      </c>
      <c r="B17" s="5">
        <v>20</v>
      </c>
      <c r="C17" s="7">
        <v>28481.4</v>
      </c>
      <c r="D17" s="10">
        <v>5820761260</v>
      </c>
      <c r="E17" s="10">
        <v>2658543</v>
      </c>
      <c r="F17" s="10">
        <v>34930109</v>
      </c>
      <c r="G17" s="13">
        <f>+C17/B17</f>
        <v>1424.0700000000002</v>
      </c>
      <c r="H17" s="9">
        <f t="shared" si="0"/>
        <v>10713.16130677593</v>
      </c>
    </row>
    <row r="18" spans="1:8" x14ac:dyDescent="0.35">
      <c r="A18" s="6" t="s">
        <v>28</v>
      </c>
      <c r="B18" s="5">
        <v>21</v>
      </c>
      <c r="C18" s="7">
        <v>33736.699999999997</v>
      </c>
      <c r="D18" s="10">
        <v>7991561567</v>
      </c>
      <c r="E18" s="10">
        <v>3111510</v>
      </c>
      <c r="F18" s="10">
        <v>52991864</v>
      </c>
      <c r="G18" s="13">
        <f t="shared" si="1"/>
        <v>1606.5095238095237</v>
      </c>
      <c r="H18" s="9">
        <f>+C18*1000000/E18</f>
        <v>10842.549116024051</v>
      </c>
    </row>
    <row r="19" spans="1:8" x14ac:dyDescent="0.35">
      <c r="A19" s="6" t="s">
        <v>29</v>
      </c>
      <c r="B19" s="5">
        <v>20</v>
      </c>
      <c r="C19" s="7">
        <v>37902.199999999997</v>
      </c>
      <c r="D19" s="10">
        <v>7045325341</v>
      </c>
      <c r="E19" s="10">
        <v>3512773</v>
      </c>
      <c r="F19" s="10">
        <v>66525222</v>
      </c>
      <c r="G19" s="13">
        <f t="shared" si="1"/>
        <v>1895.11</v>
      </c>
      <c r="H19" s="9">
        <f>+C19*1000000/E19</f>
        <v>10789.823310529886</v>
      </c>
    </row>
    <row r="20" spans="1:8" x14ac:dyDescent="0.35">
      <c r="A20" s="6" t="s">
        <v>30</v>
      </c>
      <c r="B20" s="5">
        <v>21</v>
      </c>
      <c r="C20" s="7">
        <v>31864.6</v>
      </c>
      <c r="D20" s="10">
        <v>7823542231</v>
      </c>
      <c r="E20" s="10">
        <v>2793354</v>
      </c>
      <c r="F20" s="10">
        <v>39020931</v>
      </c>
      <c r="G20" s="13">
        <f>+C20/B20</f>
        <v>1517.3619047619047</v>
      </c>
      <c r="H20" s="9">
        <f>+C20*1000000/E20</f>
        <v>11407.290304057417</v>
      </c>
    </row>
    <row r="21" spans="1:8" x14ac:dyDescent="0.35">
      <c r="A21" s="6" t="s">
        <v>31</v>
      </c>
      <c r="B21" s="5">
        <v>21</v>
      </c>
      <c r="C21" s="7">
        <v>33358.6</v>
      </c>
      <c r="D21" s="10">
        <v>7131668628</v>
      </c>
      <c r="E21" s="10">
        <v>2422288</v>
      </c>
      <c r="F21" s="10">
        <v>39926619</v>
      </c>
      <c r="G21" s="13">
        <f t="shared" ref="G21:G22" si="2">+C21/B21</f>
        <v>1588.5047619047618</v>
      </c>
      <c r="H21" s="9">
        <f t="shared" si="0"/>
        <v>13771.525103538474</v>
      </c>
    </row>
    <row r="22" spans="1:8" x14ac:dyDescent="0.35">
      <c r="A22" s="6" t="s">
        <v>32</v>
      </c>
      <c r="B22" s="5">
        <v>23</v>
      </c>
      <c r="C22" s="7">
        <v>36508.5</v>
      </c>
      <c r="D22" s="10">
        <v>8618368383</v>
      </c>
      <c r="E22" s="10">
        <v>2830687</v>
      </c>
      <c r="F22" s="10">
        <v>43425425</v>
      </c>
      <c r="G22" s="13">
        <f t="shared" si="2"/>
        <v>1587.3260869565217</v>
      </c>
      <c r="H22" s="9">
        <f t="shared" si="0"/>
        <v>12897.399111947028</v>
      </c>
    </row>
    <row r="23" spans="1:8" x14ac:dyDescent="0.35">
      <c r="A23" s="6" t="s">
        <v>33</v>
      </c>
      <c r="B23" s="5">
        <v>21</v>
      </c>
      <c r="C23" s="7">
        <v>22497.3</v>
      </c>
      <c r="D23" s="10">
        <v>3191826314</v>
      </c>
      <c r="E23" s="10">
        <v>2035891</v>
      </c>
      <c r="F23" s="10">
        <v>36065238</v>
      </c>
      <c r="G23" s="13">
        <f t="shared" ref="G23" si="3">+C23/B23</f>
        <v>1071.3</v>
      </c>
      <c r="H23" s="9">
        <f t="shared" si="0"/>
        <v>11050.346015577456</v>
      </c>
    </row>
    <row r="24" spans="1:8" x14ac:dyDescent="0.35">
      <c r="A24" s="6" t="s">
        <v>34</v>
      </c>
      <c r="B24" s="5">
        <v>22</v>
      </c>
      <c r="C24" s="7">
        <v>28034.400000000001</v>
      </c>
      <c r="D24" s="10">
        <v>4100478819</v>
      </c>
      <c r="E24" s="10">
        <v>2356171</v>
      </c>
      <c r="F24" s="10">
        <v>41922933</v>
      </c>
      <c r="G24" s="13">
        <f>+C24/B24</f>
        <v>1274.2909090909091</v>
      </c>
      <c r="H24" s="9">
        <f t="shared" si="0"/>
        <v>11898.287518180981</v>
      </c>
    </row>
    <row r="25" spans="1:8" x14ac:dyDescent="0.35">
      <c r="A25" s="6" t="s">
        <v>35</v>
      </c>
      <c r="B25" s="5">
        <v>23</v>
      </c>
      <c r="C25" s="7">
        <v>35116</v>
      </c>
      <c r="D25" s="10">
        <v>4378515892</v>
      </c>
      <c r="E25" s="10">
        <v>2786123</v>
      </c>
      <c r="F25" s="10">
        <v>46520501</v>
      </c>
      <c r="G25" s="13">
        <f>+C25/B25</f>
        <v>1526.7826086956522</v>
      </c>
      <c r="H25" s="9">
        <f t="shared" si="0"/>
        <v>12603.89437221544</v>
      </c>
    </row>
    <row r="26" spans="1:8" x14ac:dyDescent="0.35">
      <c r="A26" s="6" t="s">
        <v>36</v>
      </c>
      <c r="B26" s="5">
        <v>20</v>
      </c>
      <c r="C26" s="7">
        <v>37237.4</v>
      </c>
      <c r="D26" s="10">
        <v>4351046288</v>
      </c>
      <c r="E26" s="10">
        <v>2480285</v>
      </c>
      <c r="F26" s="10">
        <v>44077906</v>
      </c>
      <c r="G26" s="13">
        <f>+C26/B26</f>
        <v>1861.8700000000001</v>
      </c>
      <c r="H26" s="9">
        <f t="shared" si="0"/>
        <v>15013.355320053945</v>
      </c>
    </row>
    <row r="27" spans="1:8" x14ac:dyDescent="0.35">
      <c r="A27" s="16" t="s">
        <v>37</v>
      </c>
      <c r="B27" s="20">
        <v>21</v>
      </c>
      <c r="C27" s="18">
        <v>35451.199999999997</v>
      </c>
      <c r="D27" s="19">
        <v>3955911755</v>
      </c>
      <c r="E27" s="19">
        <v>2170157</v>
      </c>
      <c r="F27" s="19">
        <v>35691524</v>
      </c>
      <c r="G27" s="29">
        <f>+C27/B27</f>
        <v>1688.1523809523808</v>
      </c>
      <c r="H27" s="17">
        <f t="shared" si="0"/>
        <v>16335.776628142572</v>
      </c>
    </row>
    <row r="28" spans="1:8" x14ac:dyDescent="0.35">
      <c r="A28" s="1" t="s">
        <v>39</v>
      </c>
      <c r="B28" s="27">
        <v>21</v>
      </c>
      <c r="C28" s="7">
        <v>34798.800000000003</v>
      </c>
      <c r="D28" s="30">
        <v>6604149307</v>
      </c>
      <c r="E28" s="10">
        <v>2682150</v>
      </c>
      <c r="F28" s="10">
        <v>42137940</v>
      </c>
      <c r="G28" s="13">
        <f>+C28/B28</f>
        <v>1657.0857142857144</v>
      </c>
      <c r="H28" s="9">
        <f t="shared" si="0"/>
        <v>12974.218444158603</v>
      </c>
    </row>
    <row r="29" spans="1:8" x14ac:dyDescent="0.35">
      <c r="A29" s="6" t="s">
        <v>40</v>
      </c>
      <c r="B29" s="5">
        <v>20</v>
      </c>
      <c r="C29" s="7">
        <v>39887.9</v>
      </c>
      <c r="D29" s="10">
        <v>4835671768</v>
      </c>
      <c r="E29" s="10">
        <v>3119470</v>
      </c>
      <c r="F29" s="10">
        <v>57124709</v>
      </c>
      <c r="G29" s="13">
        <f>+C29/B29</f>
        <v>1994.395</v>
      </c>
      <c r="H29" s="9">
        <f t="shared" ref="H29" si="4">+C29*1000000/E29</f>
        <v>12786.755442430926</v>
      </c>
    </row>
  </sheetData>
  <mergeCells count="6">
    <mergeCell ref="A1:C1"/>
    <mergeCell ref="D1:F1"/>
    <mergeCell ref="G1:H1"/>
    <mergeCell ref="A2:C2"/>
    <mergeCell ref="D2:F2"/>
    <mergeCell ref="G2:H2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Página &amp;P de &amp;F</oddHeader>
    <oddFooter>&amp;L&amp;"Noto Sans"&amp;10&amp;K000000&amp;"Noto Sans"&amp;10&amp;K000000&amp;"Noto Sans"&amp;10&amp;K000000&amp;"Noto Sans"&amp;10&amp;K000000_x000D_&amp;1#&amp;"Calibri"&amp;10&amp;K000000 Sensitivity: C2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BD347C3BE934F81DF9A8D015F81A8" ma:contentTypeVersion="14" ma:contentTypeDescription="Create a new document." ma:contentTypeScope="" ma:versionID="fbe66559fe7a9ad3edb792a7f5bc5ca3">
  <xsd:schema xmlns:xsd="http://www.w3.org/2001/XMLSchema" xmlns:xs="http://www.w3.org/2001/XMLSchema" xmlns:p="http://schemas.microsoft.com/office/2006/metadata/properties" xmlns:ns2="40c2a0fd-5313-4151-840a-a978290a6053" xmlns:ns3="5d93c8a2-7a3e-4d46-98b0-238345b878c8" targetNamespace="http://schemas.microsoft.com/office/2006/metadata/properties" ma:root="true" ma:fieldsID="88e85a3312ba99c5a4ded851941d66d9" ns2:_="" ns3:_="">
    <xsd:import namespace="40c2a0fd-5313-4151-840a-a978290a6053"/>
    <xsd:import namespace="5d93c8a2-7a3e-4d46-98b0-238345b87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2a0fd-5313-4151-840a-a978290a6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0117ba-707e-4a6c-8197-c9ba28c7b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3c8a2-7a3e-4d46-98b0-238345b878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22bdd4-5fa3-4c00-92af-ee3ed544233a}" ma:internalName="TaxCatchAll" ma:showField="CatchAllData" ma:web="5d93c8a2-7a3e-4d46-98b0-238345b87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3c8a2-7a3e-4d46-98b0-238345b878c8" xsi:nil="true"/>
    <lcf76f155ced4ddcb4097134ff3c332f xmlns="40c2a0fd-5313-4151-840a-a978290a6053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BE0582D2-D542-4C31-8C30-F5BA8BE5D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E74D19-9FE8-4FDE-B62F-595B12E273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574962-5882-4A96-8908-F076576BBDA9}">
  <ds:schemaRefs>
    <ds:schemaRef ds:uri="http://schemas.microsoft.com/office/2006/metadata/properties"/>
    <ds:schemaRef ds:uri="http://purl.org/dc/terms/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79CDE34-BEC7-4E34-A7DC-F00B5ADC0083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TABLA 02-03 (Contrata. SIBE)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Amelia Sánchez García</dc:creator>
  <cp:keywords/>
  <dc:description/>
  <cp:lastModifiedBy>Algarte Martinez, Gonzalo Ruben</cp:lastModifiedBy>
  <cp:revision/>
  <dcterms:created xsi:type="dcterms:W3CDTF">2008-08-12T10:50:30Z</dcterms:created>
  <dcterms:modified xsi:type="dcterms:W3CDTF">2026-03-02T15:33:01Z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0x010100E62BD347C3BE934F81DF9A8D015F81A8</vt:lpwstr>
  </property>
  <property fmtid="{D5CDD505-2E9C-101B-9397-08002B2CF9AE}" pid="3" name="MediaServiceImageTags">
    <vt:lpwstr/>
  </property>
  <property fmtid="{D5CDD505-2E9C-101B-9397-08002B2CF9AE}" pid="4" name="MSIP_Label_4da52270-6ed3-4abe-ba7c-b9255dadcdf9_Enabled">
    <vt:lpwstr>true</vt:lpwstr>
  </property>
  <property fmtid="{D5CDD505-2E9C-101B-9397-08002B2CF9AE}" pid="5" name="MSIP_Label_4da52270-6ed3-4abe-ba7c-b9255dadcdf9_SetDate">
    <vt:lpwstr>2024-09-18T13:22:38Z</vt:lpwstr>
  </property>
  <property fmtid="{D5CDD505-2E9C-101B-9397-08002B2CF9AE}" pid="6" name="MSIP_Label_4da52270-6ed3-4abe-ba7c-b9255dadcdf9_Method">
    <vt:lpwstr>Standard</vt:lpwstr>
  </property>
  <property fmtid="{D5CDD505-2E9C-101B-9397-08002B2CF9AE}" pid="7" name="MSIP_Label_4da52270-6ed3-4abe-ba7c-b9255dadcdf9_Name">
    <vt:lpwstr>4da52270-6ed3-4abe-ba7c-b9255dadcdf9</vt:lpwstr>
  </property>
  <property fmtid="{D5CDD505-2E9C-101B-9397-08002B2CF9AE}" pid="8" name="MSIP_Label_4da52270-6ed3-4abe-ba7c-b9255dadcdf9_SiteId">
    <vt:lpwstr>46e04f2b-093e-4ad0-a99f-0331aa506e12</vt:lpwstr>
  </property>
  <property fmtid="{D5CDD505-2E9C-101B-9397-08002B2CF9AE}" pid="9" name="MSIP_Label_4da52270-6ed3-4abe-ba7c-b9255dadcdf9_ActionId">
    <vt:lpwstr>06858a6b-f431-4d5e-a40c-24d725f8b612</vt:lpwstr>
  </property>
  <property fmtid="{D5CDD505-2E9C-101B-9397-08002B2CF9AE}" pid="10" name="MSIP_Label_4da52270-6ed3-4abe-ba7c-b9255dadcdf9_ContentBits">
    <vt:lpwstr>2</vt:lpwstr>
  </property>
</Properties>
</file>