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60" documentId="8_{C58F22AC-0008-4DEB-8425-77033A93B110}" xr6:coauthVersionLast="47" xr6:coauthVersionMax="47" xr10:uidLastSave="{D75AA356-9F12-45BD-A917-4CC9C24343F8}"/>
  <bookViews>
    <workbookView xWindow="-22875" yWindow="-21720" windowWidth="51840" windowHeight="21120" tabRatio="366" xr2:uid="{00000000-000D-0000-FFFF-FFFF00000000}"/>
  </bookViews>
  <sheets>
    <sheet name="CUA 04-03 Reducciones de Cap. " sheetId="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9" l="1"/>
  <c r="BE7" i="9"/>
  <c r="BD7" i="9"/>
  <c r="BC7" i="9"/>
  <c r="BB7" i="9"/>
  <c r="BA7" i="9"/>
  <c r="AZ7" i="9" l="1"/>
  <c r="AY7" i="9"/>
  <c r="AX7" i="9" l="1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T7" i="9"/>
  <c r="T5" i="9"/>
  <c r="T6" i="9"/>
  <c r="T4" i="9"/>
  <c r="AF7" i="9"/>
  <c r="AE7" i="9"/>
  <c r="AD7" i="9"/>
  <c r="V7" i="9"/>
  <c r="U7" i="9"/>
  <c r="K7" i="9"/>
  <c r="L7" i="9"/>
  <c r="M7" i="9"/>
  <c r="N7" i="9"/>
  <c r="O7" i="9"/>
  <c r="P7" i="9"/>
  <c r="R7" i="9"/>
</calcChain>
</file>

<file path=xl/sharedStrings.xml><?xml version="1.0" encoding="utf-8"?>
<sst xmlns="http://schemas.openxmlformats.org/spreadsheetml/2006/main" count="30" uniqueCount="28">
  <si>
    <t>REDUCCIONES DE CAPITAL Y FONDOS PROPIOS  (Millones de euros)</t>
  </si>
  <si>
    <t>CAPITAL AND SHAREHOLDERS EQUITY REDUCTIONS (Euros, in Millions)</t>
  </si>
  <si>
    <t>2008</t>
  </si>
  <si>
    <t>2009</t>
  </si>
  <si>
    <t xml:space="preserve"> 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</si>
  <si>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</si>
  <si>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</si>
  <si>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</si>
  <si>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</si>
  <si>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</si>
  <si>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</si>
  <si>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</si>
  <si>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</si>
  <si>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</si>
  <si>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</si>
  <si>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</si>
  <si>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</si>
  <si>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Amortización de Autocartera (*)</t>
  </si>
  <si>
    <t xml:space="preserve">Amortization of shares </t>
  </si>
  <si>
    <t>Capital reduction by refund of equity capital</t>
  </si>
  <si>
    <t>-</t>
  </si>
  <si>
    <t>Refund of issue premium and reserves</t>
  </si>
  <si>
    <t>Total</t>
  </si>
  <si>
    <t>TOTAL</t>
  </si>
  <si>
    <t>2023</t>
  </si>
  <si>
    <r>
      <t xml:space="preserve">(*) Millones de euros, en valor nominal / </t>
    </r>
    <r>
      <rPr>
        <sz val="9"/>
        <color indexed="62"/>
        <rFont val="Noto Sans"/>
        <family val="2"/>
      </rPr>
      <t>Nominal value in millions of euros</t>
    </r>
  </si>
  <si>
    <t>Devolución de Prima de Emisión</t>
  </si>
  <si>
    <t>Reducción de Nominal con Devolución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</si>
</sst>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.00\ _p_t_a_-;\-* #,##0.00\ _p_t_a_-;_-* &quot;-&quot;??\ _p_t_a_-;_-@_-"/>
    <numFmt numFmtId="166" formatCode="###,##0.00,,"/>
    <numFmt numFmtId="167" formatCode="0.00,,"/>
    <numFmt numFmtId="168" formatCode="0.0000"/>
  </numFmts>
  <fonts count="18" x14ac:knownFonts="1"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sz val="9"/>
      <name val="Noto Sans"/>
      <family val="2"/>
    </font>
    <font>
      <b/>
      <sz val="9"/>
      <name val="Noto Sans"/>
      <family val="2"/>
    </font>
    <font>
      <sz val="9"/>
      <color indexed="62"/>
      <name val="Noto Sans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Noto Sans"/>
      <family val="2"/>
    </font>
    <font>
      <sz val="9"/>
      <color theme="0"/>
      <name val="Noto Sans"/>
      <family val="2"/>
    </font>
    <font>
      <sz val="9"/>
      <color rgb="FF000000"/>
      <name val="Noto Sans"/>
      <family val="2"/>
    </font>
    <font>
      <sz val="9"/>
      <color rgb="FF1A3E74"/>
      <name val="Noto Sans"/>
      <family val="2"/>
    </font>
    <font>
      <b/>
      <sz val="9"/>
      <color theme="0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4E4E4E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CADBE9"/>
      </bottom>
      <diagonal/>
    </border>
  </borders>
  <cellStyleXfs count="12">
    <xf numFmtId="0" fontId="0" fillId="0" borderId="0"/>
    <xf numFmtId="0" fontId="10" fillId="2" borderId="1" applyBorder="0">
      <alignment horizontal="center" vertical="center" wrapText="1"/>
    </xf>
    <xf numFmtId="14" fontId="2" fillId="2" borderId="2">
      <alignment horizontal="center" vertical="center" wrapText="1"/>
    </xf>
    <xf numFmtId="43" fontId="6" fillId="0" borderId="0" applyFont="0" applyFill="0" applyBorder="0" applyAlignment="0" applyProtection="0"/>
    <xf numFmtId="4" fontId="3" fillId="0" borderId="0" applyBorder="0"/>
    <xf numFmtId="3" fontId="3" fillId="0" borderId="0" applyBorder="0"/>
    <xf numFmtId="49" fontId="3" fillId="0" borderId="0" applyNumberFormat="0" applyBorder="0">
      <alignment horizontal="left"/>
    </xf>
    <xf numFmtId="0" fontId="2" fillId="0" borderId="0" applyFont="0" applyAlignment="0">
      <alignment horizontal="left"/>
    </xf>
    <xf numFmtId="0" fontId="11" fillId="0" borderId="0" applyNumberFormat="0" applyBorder="0">
      <alignment horizontal="left" vertical="center" wrapText="1"/>
    </xf>
    <xf numFmtId="0" fontId="4" fillId="3" borderId="3">
      <alignment horizontal="left" wrapText="1"/>
    </xf>
    <xf numFmtId="0" fontId="12" fillId="3" borderId="4">
      <alignment horizontal="left" wrapText="1"/>
    </xf>
    <xf numFmtId="0" fontId="5" fillId="0" borderId="5" applyNumberFormat="0" applyFont="0" applyFill="0" applyAlignment="0" applyProtection="0"/>
  </cellStyleXfs>
  <cellXfs count="46">
    <xf numFmtId="0" fontId="0" fillId="0" borderId="0" xfId="0"/>
    <xf numFmtId="4" fontId="7" fillId="0" borderId="0" xfId="4" applyFont="1" applyBorder="1" applyAlignment="1">
      <alignment horizontal="right"/>
    </xf>
    <xf numFmtId="4" fontId="7" fillId="0" borderId="6" xfId="4" applyFont="1" applyBorder="1" applyAlignment="1">
      <alignment horizontal="right"/>
    </xf>
    <xf numFmtId="2" fontId="7" fillId="0" borderId="0" xfId="0" applyNumberFormat="1" applyFont="1"/>
    <xf numFmtId="2" fontId="7" fillId="0" borderId="7" xfId="0" applyNumberFormat="1" applyFont="1" applyBorder="1"/>
    <xf numFmtId="0" fontId="7" fillId="0" borderId="0" xfId="0" applyFont="1"/>
    <xf numFmtId="4" fontId="8" fillId="0" borderId="2" xfId="4" applyFont="1" applyBorder="1" applyAlignment="1">
      <alignment horizontal="right"/>
    </xf>
    <xf numFmtId="4" fontId="8" fillId="0" borderId="8" xfId="4" applyFont="1" applyBorder="1" applyAlignment="1">
      <alignment horizontal="right"/>
    </xf>
    <xf numFmtId="4" fontId="8" fillId="0" borderId="9" xfId="4" applyFont="1" applyBorder="1" applyAlignment="1">
      <alignment horizontal="right"/>
    </xf>
    <xf numFmtId="0" fontId="7" fillId="0" borderId="10" xfId="6" applyNumberFormat="1" applyFont="1" applyBorder="1">
      <alignment horizontal="left"/>
    </xf>
    <xf numFmtId="4" fontId="7" fillId="0" borderId="0" xfId="0" applyNumberFormat="1" applyFont="1"/>
    <xf numFmtId="0" fontId="13" fillId="0" borderId="10" xfId="6" applyNumberFormat="1" applyFont="1" applyBorder="1">
      <alignment horizontal="left"/>
    </xf>
    <xf numFmtId="43" fontId="7" fillId="0" borderId="0" xfId="3" applyFont="1"/>
    <xf numFmtId="3" fontId="7" fillId="0" borderId="0" xfId="0" applyNumberFormat="1" applyFont="1"/>
    <xf numFmtId="0" fontId="14" fillId="0" borderId="0" xfId="0" applyFont="1"/>
    <xf numFmtId="4" fontId="15" fillId="0" borderId="20" xfId="0" applyNumberFormat="1" applyFont="1" applyBorder="1" applyAlignment="1">
      <alignment horizontal="right" vertical="center" wrapText="1"/>
    </xf>
    <xf numFmtId="1" fontId="15" fillId="0" borderId="0" xfId="0" applyNumberFormat="1" applyFont="1"/>
    <xf numFmtId="4" fontId="15" fillId="0" borderId="0" xfId="0" applyNumberFormat="1" applyFont="1"/>
    <xf numFmtId="3" fontId="16" fillId="0" borderId="0" xfId="0" applyNumberFormat="1" applyFont="1"/>
    <xf numFmtId="164" fontId="7" fillId="0" borderId="0" xfId="0" applyNumberFormat="1" applyFont="1"/>
    <xf numFmtId="0" fontId="17" fillId="4" borderId="11" xfId="9" applyFont="1" applyFill="1" applyBorder="1" applyAlignment="1">
      <alignment horizontal="left" vertical="center" wrapText="1"/>
    </xf>
    <xf numFmtId="0" fontId="17" fillId="4" borderId="0" xfId="9" applyFont="1" applyFill="1" applyBorder="1" applyAlignment="1">
      <alignment horizontal="left" vertical="center" wrapText="1"/>
    </xf>
    <xf numFmtId="0" fontId="14" fillId="4" borderId="12" xfId="6" applyNumberFormat="1" applyFont="1" applyFill="1" applyBorder="1">
      <alignment horizontal="left"/>
    </xf>
    <xf numFmtId="0" fontId="14" fillId="4" borderId="6" xfId="6" applyNumberFormat="1" applyFont="1" applyFill="1" applyBorder="1">
      <alignment horizontal="left"/>
    </xf>
    <xf numFmtId="0" fontId="14" fillId="4" borderId="8" xfId="6" applyNumberFormat="1" applyFont="1" applyFill="1" applyBorder="1">
      <alignment horizontal="left"/>
    </xf>
    <xf numFmtId="0" fontId="17" fillId="5" borderId="0" xfId="10" applyFont="1" applyFill="1" applyBorder="1" applyAlignment="1">
      <alignment horizontal="left" vertical="center" wrapText="1"/>
    </xf>
    <xf numFmtId="0" fontId="14" fillId="5" borderId="11" xfId="8" applyFont="1" applyFill="1" applyBorder="1">
      <alignment horizontal="left" vertical="center" wrapText="1"/>
    </xf>
    <xf numFmtId="0" fontId="14" fillId="5" borderId="0" xfId="8" applyFont="1" applyFill="1" applyBorder="1">
      <alignment horizontal="left" vertical="center" wrapText="1"/>
    </xf>
    <xf numFmtId="0" fontId="14" fillId="5" borderId="2" xfId="8" applyFont="1" applyFill="1" applyBorder="1">
      <alignment horizontal="left" vertical="center" wrapText="1"/>
    </xf>
    <xf numFmtId="49" fontId="17" fillId="6" borderId="13" xfId="2" applyNumberFormat="1" applyFont="1" applyFill="1" applyBorder="1">
      <alignment horizontal="center" vertical="center" wrapText="1"/>
    </xf>
    <xf numFmtId="49" fontId="17" fillId="6" borderId="14" xfId="2" applyNumberFormat="1" applyFont="1" applyFill="1" applyBorder="1">
      <alignment horizontal="center" vertical="center" wrapText="1"/>
    </xf>
    <xf numFmtId="49" fontId="17" fillId="6" borderId="15" xfId="2" applyNumberFormat="1" applyFont="1" applyFill="1" applyBorder="1">
      <alignment horizontal="center" vertical="center" wrapText="1"/>
    </xf>
    <xf numFmtId="17" fontId="17" fillId="6" borderId="15" xfId="2" applyNumberFormat="1" applyFont="1" applyFill="1" applyBorder="1">
      <alignment horizontal="center" vertical="center" wrapText="1"/>
    </xf>
    <xf numFmtId="17" fontId="17" fillId="6" borderId="16" xfId="2" applyNumberFormat="1" applyFont="1" applyFill="1" applyBorder="1">
      <alignment horizontal="center" vertical="center" wrapText="1"/>
    </xf>
    <xf numFmtId="165" fontId="0" fillId="0" borderId="0" xfId="0" applyNumberFormat="1"/>
    <xf numFmtId="20" fontId="7" fillId="0" borderId="0" xfId="0" applyNumberFormat="1" applyFont="1"/>
    <xf numFmtId="167" fontId="7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8" fontId="7" fillId="0" borderId="7" xfId="0" applyNumberFormat="1" applyFont="1" applyBorder="1"/>
    <xf numFmtId="14" fontId="17" fillId="6" borderId="17" xfId="2" applyFont="1" applyFill="1" applyBorder="1">
      <alignment horizontal="center" vertical="center" wrapText="1"/>
    </xf>
    <xf numFmtId="14" fontId="17" fillId="6" borderId="18" xfId="2" applyFont="1" applyFill="1" applyBorder="1">
      <alignment horizontal="center" vertical="center" wrapText="1"/>
    </xf>
    <xf numFmtId="0" fontId="17" fillId="4" borderId="19" xfId="9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17" fillId="5" borderId="10" xfId="1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</cellXfs>
  <cellStyles count="12">
    <cellStyle name="Cabecera ING" xfId="1" xr:uid="{00000000-0005-0000-0000-000000000000}"/>
    <cellStyle name="Cabeceras" xfId="2" xr:uid="{00000000-0005-0000-0000-000001000000}"/>
    <cellStyle name="Comma" xfId="3" builtinId="3"/>
    <cellStyle name="Normal" xfId="0" builtinId="0" customBuiltin="1"/>
    <cellStyle name="numero" xfId="4" xr:uid="{00000000-0005-0000-0000-000004000000}"/>
    <cellStyle name="numero sin decimales" xfId="5" xr:uid="{00000000-0005-0000-0000-000005000000}"/>
    <cellStyle name="Texto" xfId="6" xr:uid="{00000000-0005-0000-0000-000006000000}"/>
    <cellStyle name="Texto destacado" xfId="7" xr:uid="{00000000-0005-0000-0000-000007000000}"/>
    <cellStyle name="Texto ING" xfId="8" xr:uid="{00000000-0005-0000-0000-000008000000}"/>
    <cellStyle name="Titular" xfId="9" xr:uid="{00000000-0005-0000-0000-000009000000}"/>
    <cellStyle name="Titular ING" xfId="10" xr:uid="{00000000-0005-0000-0000-00000A000000}"/>
    <cellStyle name="Total" xfId="11" builtinId="25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5"/>
  <sheetViews>
    <sheetView tabSelected="1" zoomScale="205" zoomScaleNormal="205" workbookViewId="0">
      <pane xSplit="2" ySplit="3" topLeftCell="AY4" activePane="bottomRight" state="frozen"/>
      <selection pane="topRight" activeCell="C1" sqref="C1"/>
      <selection pane="bottomLeft" activeCell="A4" sqref="A4"/>
      <selection pane="bottomRight" activeCell="BE10" sqref="BE10"/>
    </sheetView>
  </sheetViews>
  <sheetFormatPr defaultColWidth="10.81640625" defaultRowHeight="15" customHeight="1" x14ac:dyDescent="0.35"/>
  <cols>
    <col min="1" max="1" width="35.453125" style="5" customWidth="1"/>
    <col min="2" max="2" width="36.81640625" style="5" customWidth="1"/>
    <col min="3" max="15" width="10.54296875" style="5" customWidth="1"/>
    <col min="16" max="17" width="10.81640625" style="5"/>
    <col min="18" max="20" width="11.81640625" style="5" customWidth="1"/>
    <col min="21" max="21" width="10.81640625" style="5"/>
    <col min="22" max="25" width="9.1796875" style="5" customWidth="1"/>
    <col min="26" max="36" width="10.81640625" style="5"/>
    <col min="37" max="37" width="11.26953125" style="5" customWidth="1"/>
    <col min="38" max="49" width="10.81640625" style="5"/>
    <col min="50" max="50" width="12.7265625" style="5" bestFit="1" customWidth="1"/>
    <col min="51" max="16384" width="10.81640625" style="5"/>
  </cols>
  <sheetData>
    <row r="1" spans="1:58" ht="20.149999999999999" customHeight="1" x14ac:dyDescent="0.3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0"/>
      <c r="R1" s="20"/>
      <c r="S1" s="20"/>
      <c r="T1" s="20"/>
      <c r="U1" s="20"/>
      <c r="V1" s="20"/>
      <c r="W1" s="20"/>
      <c r="X1" s="20"/>
      <c r="Y1" s="20"/>
      <c r="Z1" s="20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</row>
    <row r="2" spans="1:58" ht="20.149999999999999" customHeight="1" x14ac:dyDescent="0.3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</row>
    <row r="3" spans="1:58" s="14" customFormat="1" ht="15" customHeight="1" thickBot="1" x14ac:dyDescent="0.4">
      <c r="A3" s="40"/>
      <c r="B3" s="41"/>
      <c r="C3" s="29">
        <v>2006</v>
      </c>
      <c r="D3" s="29">
        <v>2007</v>
      </c>
      <c r="E3" s="29" t="s">
        <v>2</v>
      </c>
      <c r="F3" s="29" t="s">
        <v>3</v>
      </c>
      <c r="G3" s="29" t="s">
        <v>4</v>
      </c>
      <c r="H3" s="29" t="s">
        <v>5</v>
      </c>
      <c r="I3" s="30" t="s">
        <v>6</v>
      </c>
      <c r="J3" s="29" t="s">
        <v>7</v>
      </c>
      <c r="K3" s="29" t="s">
        <v>8</v>
      </c>
      <c r="L3" s="29" t="s">
        <v>9</v>
      </c>
      <c r="M3" s="29" t="s">
        <v>10</v>
      </c>
      <c r="N3" s="29" t="s">
        <v>11</v>
      </c>
      <c r="O3" s="29" t="s">
        <v>12</v>
      </c>
      <c r="P3" s="29" t="s">
        <v>13</v>
      </c>
      <c r="Q3" s="29" t="s">
        <v>14</v>
      </c>
      <c r="R3" s="29" t="s">
        <v>15</v>
      </c>
      <c r="S3" s="31" t="s">
        <v>16</v>
      </c>
      <c r="T3" s="31" t="s">
        <v>24</v>
      </c>
      <c r="U3" s="32">
        <v>44927</v>
      </c>
      <c r="V3" s="32">
        <v>44958</v>
      </c>
      <c r="W3" s="32">
        <v>44986</v>
      </c>
      <c r="X3" s="32">
        <v>45017</v>
      </c>
      <c r="Y3" s="32">
        <v>45047</v>
      </c>
      <c r="Z3" s="32">
        <v>45078</v>
      </c>
      <c r="AA3" s="33">
        <v>45108</v>
      </c>
      <c r="AB3" s="33">
        <v>45139</v>
      </c>
      <c r="AC3" s="33">
        <v>45170</v>
      </c>
      <c r="AD3" s="33">
        <v>45200</v>
      </c>
      <c r="AE3" s="33">
        <v>45231</v>
      </c>
      <c r="AF3" s="33">
        <v>45261</v>
      </c>
      <c r="AG3" s="33">
        <v>45292</v>
      </c>
      <c r="AH3" s="33">
        <v>45323</v>
      </c>
      <c r="AI3" s="33">
        <v>45352</v>
      </c>
      <c r="AJ3" s="33">
        <v>45383</v>
      </c>
      <c r="AK3" s="33">
        <v>45413</v>
      </c>
      <c r="AL3" s="33">
        <v>45444</v>
      </c>
      <c r="AM3" s="33">
        <v>45474</v>
      </c>
      <c r="AN3" s="33">
        <v>45505</v>
      </c>
      <c r="AO3" s="33">
        <v>45536</v>
      </c>
      <c r="AP3" s="33">
        <v>45566</v>
      </c>
      <c r="AQ3" s="33">
        <v>45597</v>
      </c>
      <c r="AR3" s="33">
        <v>45627</v>
      </c>
      <c r="AS3" s="33">
        <v>45658</v>
      </c>
      <c r="AT3" s="33">
        <v>45689</v>
      </c>
      <c r="AU3" s="33">
        <v>45717</v>
      </c>
      <c r="AV3" s="33">
        <v>45748</v>
      </c>
      <c r="AW3" s="33">
        <v>45778</v>
      </c>
      <c r="AX3" s="33">
        <v>45809</v>
      </c>
      <c r="AY3" s="33">
        <v>45839</v>
      </c>
      <c r="AZ3" s="33">
        <v>45870</v>
      </c>
      <c r="BA3" s="33">
        <v>45901</v>
      </c>
      <c r="BB3" s="33">
        <v>45931</v>
      </c>
      <c r="BC3" s="33">
        <v>45962</v>
      </c>
      <c r="BD3" s="33">
        <v>45992</v>
      </c>
      <c r="BE3" s="33">
        <v>46023</v>
      </c>
      <c r="BF3" s="33">
        <v>46054</v>
      </c>
    </row>
    <row r="4" spans="1:58" ht="15" customHeight="1" x14ac:dyDescent="0.35">
      <c r="A4" s="22" t="s">
        <v>17</v>
      </c>
      <c r="B4" s="26" t="s">
        <v>18</v>
      </c>
      <c r="C4" s="1">
        <v>19.809999999999999</v>
      </c>
      <c r="D4" s="1">
        <v>222.61</v>
      </c>
      <c r="E4" s="1">
        <v>100.87</v>
      </c>
      <c r="F4" s="1">
        <v>163.11000000000001</v>
      </c>
      <c r="G4" s="1">
        <v>3.85</v>
      </c>
      <c r="H4" s="1">
        <v>23.96</v>
      </c>
      <c r="I4" s="2">
        <v>102.64</v>
      </c>
      <c r="J4" s="1">
        <v>173.63</v>
      </c>
      <c r="K4" s="1">
        <v>104.38</v>
      </c>
      <c r="L4" s="1">
        <v>219.82</v>
      </c>
      <c r="M4" s="1">
        <v>249.76</v>
      </c>
      <c r="N4" s="1">
        <v>181.42</v>
      </c>
      <c r="O4" s="1">
        <v>317.70999999999998</v>
      </c>
      <c r="P4" s="1">
        <v>373.74</v>
      </c>
      <c r="Q4" s="1">
        <v>328.39868355200002</v>
      </c>
      <c r="R4" s="3">
        <v>336.435298311</v>
      </c>
      <c r="S4" s="4">
        <v>1054.4114219400001</v>
      </c>
      <c r="T4" s="4">
        <f>SUM(U4:AF4)</f>
        <v>1351.7173195199998</v>
      </c>
      <c r="U4" s="4">
        <v>562.01541399999996</v>
      </c>
      <c r="V4" s="4">
        <v>51.165900000000001</v>
      </c>
      <c r="W4" s="4">
        <v>173.41792736000002</v>
      </c>
      <c r="X4" s="4">
        <v>25.484257249999999</v>
      </c>
      <c r="Y4" s="4">
        <v>0</v>
      </c>
      <c r="Z4" s="4">
        <v>35.196760909999995</v>
      </c>
      <c r="AA4" s="4">
        <v>346.46315399999997</v>
      </c>
      <c r="AB4" s="4">
        <v>2.7880760000000002</v>
      </c>
      <c r="AC4" s="4">
        <v>0</v>
      </c>
      <c r="AD4" s="4">
        <v>44.047846999999997</v>
      </c>
      <c r="AE4" s="4">
        <v>4.1998249999999997</v>
      </c>
      <c r="AF4" s="4">
        <v>106.938158</v>
      </c>
      <c r="AG4" s="4">
        <v>60</v>
      </c>
      <c r="AH4" s="4">
        <v>180.983394</v>
      </c>
      <c r="AI4" s="4">
        <v>0.75778599999999996</v>
      </c>
      <c r="AJ4" s="4">
        <v>3.25</v>
      </c>
      <c r="AK4" s="4">
        <v>246.281755</v>
      </c>
      <c r="AL4" s="4">
        <v>0.473167</v>
      </c>
      <c r="AM4" s="4">
        <v>414.82</v>
      </c>
      <c r="AN4" s="4">
        <v>40.130000000000003</v>
      </c>
      <c r="AO4" s="4">
        <v>25.092362000000001</v>
      </c>
      <c r="AP4" s="4">
        <v>20.84975275</v>
      </c>
      <c r="AQ4" s="4">
        <v>0.41620699999999999</v>
      </c>
      <c r="AR4" s="4">
        <v>266.70647186000002</v>
      </c>
      <c r="AS4" s="4">
        <v>20.100000000000001</v>
      </c>
      <c r="AT4" s="4">
        <v>0.68934050000000002</v>
      </c>
      <c r="AU4" s="4">
        <v>6.63</v>
      </c>
      <c r="AV4" s="4">
        <v>0</v>
      </c>
      <c r="AW4" s="4">
        <v>89.37</v>
      </c>
      <c r="AX4" s="4">
        <v>146.83814957999999</v>
      </c>
      <c r="AY4" s="4">
        <v>152.510266</v>
      </c>
      <c r="AZ4" s="4">
        <v>0</v>
      </c>
      <c r="BA4" s="4">
        <v>62.524073049999998</v>
      </c>
      <c r="BB4" s="4">
        <v>0</v>
      </c>
      <c r="BC4" s="4">
        <v>30.443587300000001</v>
      </c>
      <c r="BD4" s="4">
        <v>88.319457020000002</v>
      </c>
      <c r="BE4" s="4">
        <v>121.6340182</v>
      </c>
      <c r="BF4" s="4">
        <v>0.66653991999999995</v>
      </c>
    </row>
    <row r="5" spans="1:58" ht="15" customHeight="1" x14ac:dyDescent="0.35">
      <c r="A5" s="23" t="s">
        <v>27</v>
      </c>
      <c r="B5" s="27" t="s">
        <v>19</v>
      </c>
      <c r="C5" s="1">
        <v>761.24</v>
      </c>
      <c r="D5" s="1" t="s">
        <v>20</v>
      </c>
      <c r="E5" s="1" t="s">
        <v>20</v>
      </c>
      <c r="F5" s="1">
        <v>3.83</v>
      </c>
      <c r="G5" s="1">
        <v>9.32</v>
      </c>
      <c r="H5" s="1">
        <v>13.51</v>
      </c>
      <c r="I5" s="2">
        <v>0</v>
      </c>
      <c r="J5" s="1">
        <v>19.23</v>
      </c>
      <c r="K5" s="1">
        <v>2.5099999999999998</v>
      </c>
      <c r="L5" s="1">
        <v>669.75</v>
      </c>
      <c r="M5" s="1" t="s">
        <v>20</v>
      </c>
      <c r="N5" s="1">
        <v>37.619999999999997</v>
      </c>
      <c r="O5" s="1">
        <v>20.09</v>
      </c>
      <c r="P5" s="1">
        <v>54.3</v>
      </c>
      <c r="Q5" s="1">
        <v>0</v>
      </c>
      <c r="R5" s="3">
        <v>5.5588470000000001</v>
      </c>
      <c r="S5" s="4">
        <v>5.0015670100000005</v>
      </c>
      <c r="T5" s="4">
        <f>SUM(U5:AF5)</f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39.733438030000002</v>
      </c>
      <c r="AI5" s="4">
        <v>0</v>
      </c>
      <c r="AJ5" s="4">
        <v>0</v>
      </c>
      <c r="AK5" s="4">
        <v>0</v>
      </c>
      <c r="AL5" s="4">
        <v>0</v>
      </c>
      <c r="AM5" s="4">
        <v>1.94</v>
      </c>
      <c r="AN5" s="4">
        <v>0</v>
      </c>
      <c r="AO5" s="4">
        <v>0</v>
      </c>
      <c r="AP5" s="4">
        <v>37.484375</v>
      </c>
      <c r="AQ5" s="4">
        <v>0</v>
      </c>
      <c r="AR5" s="4">
        <v>4.7011589999999996</v>
      </c>
      <c r="AS5" s="4">
        <v>62.22406333</v>
      </c>
      <c r="AT5" s="4">
        <v>9.4023188480000002</v>
      </c>
      <c r="AU5" s="4">
        <v>62.223999999999997</v>
      </c>
      <c r="AV5" s="4">
        <v>0</v>
      </c>
      <c r="AW5" s="4">
        <v>35.13097527</v>
      </c>
      <c r="AX5" s="4">
        <v>0</v>
      </c>
      <c r="AY5" s="4">
        <v>0</v>
      </c>
      <c r="AZ5" s="4">
        <v>0</v>
      </c>
      <c r="BA5" s="4">
        <v>3.81886065</v>
      </c>
      <c r="BB5" s="4">
        <v>0</v>
      </c>
      <c r="BC5" s="4">
        <v>3.81886065</v>
      </c>
      <c r="BD5" s="4">
        <v>9.1652655599999999</v>
      </c>
      <c r="BE5" s="4">
        <v>0</v>
      </c>
      <c r="BF5" s="4">
        <v>94.484975939999998</v>
      </c>
    </row>
    <row r="6" spans="1:58" ht="15" customHeight="1" x14ac:dyDescent="0.35">
      <c r="A6" s="23" t="s">
        <v>26</v>
      </c>
      <c r="B6" s="27" t="s">
        <v>21</v>
      </c>
      <c r="C6" s="1">
        <v>513.02</v>
      </c>
      <c r="D6" s="1">
        <v>220.4</v>
      </c>
      <c r="E6" s="1">
        <v>346.55</v>
      </c>
      <c r="F6" s="1">
        <v>763.09</v>
      </c>
      <c r="G6" s="1">
        <v>295.26</v>
      </c>
      <c r="H6" s="1">
        <v>5432.79</v>
      </c>
      <c r="I6" s="2">
        <v>384.46</v>
      </c>
      <c r="J6" s="1">
        <v>109.98</v>
      </c>
      <c r="K6" s="1">
        <v>145.83000000000001</v>
      </c>
      <c r="L6" s="1">
        <v>890.76</v>
      </c>
      <c r="M6" s="1">
        <v>448.28</v>
      </c>
      <c r="N6" s="1">
        <v>343.61</v>
      </c>
      <c r="O6" s="1">
        <v>1290.8499999999999</v>
      </c>
      <c r="P6" s="1">
        <v>1106.83</v>
      </c>
      <c r="Q6" s="1">
        <v>185.83977228000001</v>
      </c>
      <c r="R6" s="1">
        <v>1400.2431261500001</v>
      </c>
      <c r="S6" s="4">
        <v>687.33273978</v>
      </c>
      <c r="T6" s="4">
        <f>SUM(U6:AF6)</f>
        <v>207.00211769999999</v>
      </c>
      <c r="U6" s="4">
        <v>0.27721976999999998</v>
      </c>
      <c r="V6" s="4">
        <v>0</v>
      </c>
      <c r="W6" s="4">
        <v>1.31731277</v>
      </c>
      <c r="X6" s="4">
        <v>14.502589469999998</v>
      </c>
      <c r="Y6" s="4">
        <v>61.039141339999993</v>
      </c>
      <c r="Z6" s="4">
        <v>0</v>
      </c>
      <c r="AA6" s="4">
        <v>37.089170430000003</v>
      </c>
      <c r="AB6" s="4">
        <v>0</v>
      </c>
      <c r="AC6" s="4">
        <v>0</v>
      </c>
      <c r="AD6" s="4">
        <v>1.4478759999999999</v>
      </c>
      <c r="AE6" s="4">
        <v>34.110919920000001</v>
      </c>
      <c r="AF6" s="4">
        <v>57.217888000000002</v>
      </c>
      <c r="AG6" s="39">
        <v>1.4499999999999999E-3</v>
      </c>
      <c r="AH6" s="4">
        <v>0</v>
      </c>
      <c r="AI6" s="4">
        <v>3.5217837799999998</v>
      </c>
      <c r="AJ6" s="4">
        <v>0.31253599999999998</v>
      </c>
      <c r="AK6" s="4">
        <v>77.785338999999993</v>
      </c>
      <c r="AL6" s="4">
        <v>21.595672</v>
      </c>
      <c r="AM6" s="4">
        <v>9.59</v>
      </c>
      <c r="AN6" s="4">
        <v>48.506999999999998</v>
      </c>
      <c r="AO6" s="4">
        <v>0</v>
      </c>
      <c r="AP6" s="4">
        <v>15.0932</v>
      </c>
      <c r="AQ6" s="4">
        <v>32.497866999999999</v>
      </c>
      <c r="AR6" s="4">
        <v>65.858670000000004</v>
      </c>
      <c r="AS6" s="4">
        <v>6.2516150000000001</v>
      </c>
      <c r="AT6" s="4">
        <v>0</v>
      </c>
      <c r="AU6" s="4">
        <v>336.69799999999998</v>
      </c>
      <c r="AV6" s="4">
        <v>4.3442129999999999</v>
      </c>
      <c r="AW6" s="4">
        <v>200.58395978000001</v>
      </c>
      <c r="AX6" s="4">
        <v>29.875956120000001</v>
      </c>
      <c r="AY6" s="4">
        <v>49.892989999999998</v>
      </c>
      <c r="AZ6" s="4">
        <v>167.49999965000001</v>
      </c>
      <c r="BA6" s="4">
        <v>7.7408840699999999</v>
      </c>
      <c r="BB6" s="4">
        <v>6.5512362</v>
      </c>
      <c r="BC6" s="4">
        <v>2.8743712299999999</v>
      </c>
      <c r="BD6" s="4">
        <v>169.87750191999999</v>
      </c>
      <c r="BE6" s="4">
        <v>0</v>
      </c>
      <c r="BF6" s="4">
        <v>0</v>
      </c>
    </row>
    <row r="7" spans="1:58" ht="15" customHeight="1" x14ac:dyDescent="0.35">
      <c r="A7" s="24" t="s">
        <v>22</v>
      </c>
      <c r="B7" s="28" t="s">
        <v>23</v>
      </c>
      <c r="C7" s="6">
        <v>1294.07</v>
      </c>
      <c r="D7" s="6">
        <v>443.01</v>
      </c>
      <c r="E7" s="6">
        <v>447.42</v>
      </c>
      <c r="F7" s="6">
        <v>926.2</v>
      </c>
      <c r="G7" s="6">
        <v>275.24</v>
      </c>
      <c r="H7" s="6">
        <v>5470.27</v>
      </c>
      <c r="I7" s="7">
        <v>467.4</v>
      </c>
      <c r="J7" s="6">
        <v>302.85000000000002</v>
      </c>
      <c r="K7" s="6">
        <f t="shared" ref="K7:P7" si="0">SUM(K4:K6)</f>
        <v>252.72000000000003</v>
      </c>
      <c r="L7" s="6">
        <f t="shared" si="0"/>
        <v>1780.33</v>
      </c>
      <c r="M7" s="6">
        <f t="shared" si="0"/>
        <v>698.04</v>
      </c>
      <c r="N7" s="6">
        <f t="shared" si="0"/>
        <v>562.65</v>
      </c>
      <c r="O7" s="6">
        <f t="shared" si="0"/>
        <v>1628.6499999999999</v>
      </c>
      <c r="P7" s="6">
        <f t="shared" si="0"/>
        <v>1534.87</v>
      </c>
      <c r="Q7" s="6">
        <v>514.238455832</v>
      </c>
      <c r="R7" s="6">
        <f>+SUM(R4:R6)</f>
        <v>1742.2372714610001</v>
      </c>
      <c r="S7" s="6">
        <v>1746.7457287300001</v>
      </c>
      <c r="T7" s="6">
        <f>SUM(U7:AF7)</f>
        <v>1558.7194372200001</v>
      </c>
      <c r="U7" s="8">
        <f>+SUM(U4:U6)</f>
        <v>562.29263376999995</v>
      </c>
      <c r="V7" s="8">
        <f>+SUM(V4:V6)</f>
        <v>51.165900000000001</v>
      </c>
      <c r="W7" s="8">
        <v>174.73524013000002</v>
      </c>
      <c r="X7" s="8">
        <v>39.986846719999996</v>
      </c>
      <c r="Y7" s="8">
        <v>61.039141339999993</v>
      </c>
      <c r="Z7" s="8">
        <v>35.196760909999995</v>
      </c>
      <c r="AA7" s="8">
        <v>383.55232443</v>
      </c>
      <c r="AB7" s="8">
        <v>2.7880760000000002</v>
      </c>
      <c r="AC7" s="8">
        <v>0</v>
      </c>
      <c r="AD7" s="8">
        <f t="shared" ref="AD7:AI7" si="1">+SUM(AD4:AD6)</f>
        <v>45.495722999999998</v>
      </c>
      <c r="AE7" s="8">
        <f t="shared" si="1"/>
        <v>38.310744919999998</v>
      </c>
      <c r="AF7" s="8">
        <f t="shared" si="1"/>
        <v>164.156046</v>
      </c>
      <c r="AG7" s="8">
        <f t="shared" si="1"/>
        <v>60.001449999999998</v>
      </c>
      <c r="AH7" s="8">
        <f t="shared" si="1"/>
        <v>220.71683203000001</v>
      </c>
      <c r="AI7" s="8">
        <f t="shared" si="1"/>
        <v>4.2795697800000001</v>
      </c>
      <c r="AJ7" s="8">
        <f t="shared" ref="AJ7:AO7" si="2">+SUM(AJ4:AJ6)</f>
        <v>3.5625360000000001</v>
      </c>
      <c r="AK7" s="8">
        <f t="shared" si="2"/>
        <v>324.067094</v>
      </c>
      <c r="AL7" s="8">
        <f t="shared" si="2"/>
        <v>22.068839000000001</v>
      </c>
      <c r="AM7" s="8">
        <f t="shared" si="2"/>
        <v>426.34999999999997</v>
      </c>
      <c r="AN7" s="8">
        <f t="shared" si="2"/>
        <v>88.637</v>
      </c>
      <c r="AO7" s="8">
        <f t="shared" si="2"/>
        <v>25.092362000000001</v>
      </c>
      <c r="AP7" s="8">
        <f t="shared" ref="AP7:AV7" si="3">+SUM(AP4:AP6)</f>
        <v>73.427327750000003</v>
      </c>
      <c r="AQ7" s="8">
        <f t="shared" si="3"/>
        <v>32.914073999999999</v>
      </c>
      <c r="AR7" s="8">
        <f t="shared" si="3"/>
        <v>337.26630086000006</v>
      </c>
      <c r="AS7" s="8">
        <f t="shared" si="3"/>
        <v>88.575678330000002</v>
      </c>
      <c r="AT7" s="8">
        <f t="shared" si="3"/>
        <v>10.091659348</v>
      </c>
      <c r="AU7" s="8">
        <f t="shared" si="3"/>
        <v>405.55199999999996</v>
      </c>
      <c r="AV7" s="8">
        <f t="shared" si="3"/>
        <v>4.3442129999999999</v>
      </c>
      <c r="AW7" s="8">
        <f t="shared" ref="AW7:AX7" si="4">+SUM(AW4:AW6)</f>
        <v>325.08493505000001</v>
      </c>
      <c r="AX7" s="8">
        <f t="shared" si="4"/>
        <v>176.7141057</v>
      </c>
      <c r="AY7" s="8">
        <f t="shared" ref="AY7:BC7" si="5">+SUM(AY4:AY6)</f>
        <v>202.403256</v>
      </c>
      <c r="AZ7" s="8">
        <f t="shared" si="5"/>
        <v>167.49999965000001</v>
      </c>
      <c r="BA7" s="8">
        <f t="shared" si="5"/>
        <v>74.083817769999996</v>
      </c>
      <c r="BB7" s="8">
        <f t="shared" si="5"/>
        <v>6.5512362</v>
      </c>
      <c r="BC7" s="8">
        <f t="shared" si="5"/>
        <v>37.136819180000003</v>
      </c>
      <c r="BD7" s="8">
        <f>+SUM(BD4:BD6)</f>
        <v>267.36222449999997</v>
      </c>
      <c r="BE7" s="8">
        <f>+SUM(BE4:BE6)</f>
        <v>121.6340182</v>
      </c>
      <c r="BF7" s="8">
        <f>+SUM(BF4:BF6)</f>
        <v>95.151515860000003</v>
      </c>
    </row>
    <row r="8" spans="1:58" ht="15" customHeight="1" x14ac:dyDescent="0.35">
      <c r="A8" s="9" t="s">
        <v>25</v>
      </c>
      <c r="K8" s="10"/>
    </row>
    <row r="9" spans="1:58" ht="15" customHeight="1" thickBot="1" x14ac:dyDescent="0.4">
      <c r="A9" s="11"/>
      <c r="AF9" s="15"/>
      <c r="AK9" s="34"/>
      <c r="AS9"/>
      <c r="AT9"/>
      <c r="AU9"/>
    </row>
    <row r="10" spans="1:58" ht="15" customHeight="1" x14ac:dyDescent="0.35">
      <c r="B10" s="16"/>
      <c r="T10" s="12"/>
      <c r="AF10" s="17"/>
      <c r="AM10" s="36"/>
      <c r="AN10" s="36"/>
      <c r="AS10"/>
      <c r="AT10"/>
      <c r="AU10"/>
      <c r="AX10" s="12"/>
    </row>
    <row r="11" spans="1:58" ht="15" customHeight="1" x14ac:dyDescent="0.35">
      <c r="B11" s="16"/>
      <c r="T11" s="12"/>
      <c r="AF11" s="17"/>
      <c r="AI11" s="35"/>
      <c r="AJ11" s="35"/>
      <c r="AM11" s="37"/>
      <c r="AN11" s="37"/>
      <c r="AS11"/>
      <c r="AT11"/>
      <c r="AU11"/>
      <c r="AX11" s="12"/>
    </row>
    <row r="12" spans="1:58" ht="15" customHeight="1" x14ac:dyDescent="0.35">
      <c r="B12" s="16"/>
      <c r="O12" s="13"/>
      <c r="T12" s="12"/>
      <c r="AD12" s="18"/>
      <c r="AF12" s="17"/>
      <c r="AM12" s="37"/>
      <c r="AN12" s="37"/>
      <c r="AX12" s="12"/>
    </row>
    <row r="13" spans="1:58" ht="15" customHeight="1" x14ac:dyDescent="0.35">
      <c r="O13" s="13"/>
      <c r="AD13" s="12"/>
      <c r="AE13" s="19"/>
      <c r="AF13" s="17"/>
      <c r="AM13" s="38"/>
      <c r="AN13" s="38"/>
      <c r="AX13" s="12"/>
    </row>
    <row r="14" spans="1:58" ht="15" customHeight="1" x14ac:dyDescent="0.35">
      <c r="O14" s="13"/>
    </row>
    <row r="15" spans="1:58" ht="15" customHeight="1" x14ac:dyDescent="0.35">
      <c r="O15" s="13"/>
    </row>
  </sheetData>
  <mergeCells count="3">
    <mergeCell ref="A3:B3"/>
    <mergeCell ref="A1:P1"/>
    <mergeCell ref="A2:P2"/>
  </mergeCells>
  <phoneticPr fontId="1" type="noConversion"/>
  <pageMargins left="0.74803149606299213" right="0.74803149606299213" top="0.98425196850393704" bottom="0.98425196850393704" header="0" footer="0"/>
  <pageSetup paperSize="9" scale="26" orientation="landscape" r:id="rId1"/>
  <headerFooter alignWithMargins="0">
    <oddHeader>Página &amp;P de &amp;F</oddHeader>
    <oddFooter>&amp;L&amp;"Noto Sans"&amp;10&amp;K000000&amp;"Noto Sans"&amp;10&amp;K000000&amp;"Noto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0E95D833-A8D7-4923-9F43-1177B667C4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9FF8B3-A0D2-4812-8D09-F3D6DBAC3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107AF6-33A8-489A-B8F1-AB242B3E31EE}">
  <ds:schemaRefs>
    <ds:schemaRef ds:uri="http://purl.org/dc/terms/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014851-9411-4977-967D-C97D5D756DA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 04-03 Reducciones de Cap. </vt:lpstr>
    </vt:vector>
  </TitlesOfParts>
  <Manager/>
  <Company>Bolsa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PDPRAMG</dc:creator>
  <cp:keywords/>
  <dc:description/>
  <cp:lastModifiedBy>Algarte Martinez, Gonzalo Ruben</cp:lastModifiedBy>
  <cp:revision/>
  <dcterms:created xsi:type="dcterms:W3CDTF">2004-12-02T15:52:03Z</dcterms:created>
  <dcterms:modified xsi:type="dcterms:W3CDTF">2026-03-12T15:13:45Z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2024-09-04T10:25:06Z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705bfac9-ed7e-4753-9b65-06b5262c224f</vt:lpwstr>
  </property>
  <property fmtid="{D5CDD505-2E9C-101B-9397-08002B2CF9AE}" pid="10" name="MSIP_Label_4da52270-6ed3-4abe-ba7c-b9255dadcdf9_ContentBits">
    <vt:lpwstr>2</vt:lpwstr>
  </property>
</Properties>
</file>