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"/>
    </mc:Choice>
  </mc:AlternateContent>
  <xr:revisionPtr revIDLastSave="192" documentId="8_{3D19F076-B9F5-4581-88E9-A0737ABA4EC2}" xr6:coauthVersionLast="47" xr6:coauthVersionMax="47" xr10:uidLastSave="{E3644B59-5D76-48FD-9D3D-1011EDE7EE69}"/>
  <bookViews>
    <workbookView xWindow="-28910" yWindow="700" windowWidth="29020" windowHeight="15700" xr2:uid="{C25293E7-9E7C-4977-A46D-B986BF3B9B31}"/>
  </bookViews>
  <sheets>
    <sheet name="Tabla 08-02-Circulación" sheetId="1" r:id="rId1"/>
    <sheet name="Datos Gráfico TABLA 08-0" sheetId="24361" state="hidden" r:id="rId2"/>
    <sheet name="Gráfico Asociado a Tabla 08-02" sheetId="24362" r:id="rId3"/>
  </sheets>
  <definedNames>
    <definedName name="_1__123Graph_AGráfico_1">#REF!</definedName>
    <definedName name="_2__123Graph_XGráfico_1">#REF!</definedName>
    <definedName name="A_impresión_IM">#REF!</definedName>
    <definedName name="_xlnm.Print_Area" localSheetId="0">'Tabla 08-02-Circulación'!$B$1:$H$12</definedName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4" i="1"/>
  <c r="H23" i="1"/>
  <c r="AA7" i="24361"/>
  <c r="AA6" i="24361"/>
  <c r="AA5" i="24361"/>
  <c r="AA4" i="24361"/>
  <c r="AA3" i="24361"/>
  <c r="H26" i="1"/>
  <c r="H25" i="1"/>
  <c r="Z3" i="24361"/>
  <c r="Z7" i="24361"/>
  <c r="Z6" i="24361"/>
  <c r="Z5" i="24361"/>
  <c r="Z4" i="24361"/>
  <c r="Y7" i="24361"/>
  <c r="Y6" i="24361"/>
  <c r="Y5" i="24361"/>
  <c r="Y4" i="24361"/>
  <c r="Y3" i="24361"/>
  <c r="H18" i="1"/>
  <c r="H17" i="1"/>
  <c r="H21" i="1"/>
  <c r="H19" i="1"/>
  <c r="H16" i="1"/>
  <c r="H15" i="1"/>
  <c r="H14" i="1"/>
  <c r="H20" i="1"/>
  <c r="H10" i="1"/>
  <c r="H9" i="1"/>
  <c r="H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Arantxa Alvarez Anton</author>
  </authors>
  <commentList>
    <comment ref="B105" authorId="0" shapeId="0" xr:uid="{5950A344-7AB2-4CD1-94FF-30F734EFF12F}">
      <text>
        <r>
          <rPr>
            <b/>
            <sz val="8"/>
            <color indexed="81"/>
            <rFont val="Tahoma"/>
            <family val="2"/>
          </rPr>
          <t>Arantxa Alvarez Anton:</t>
        </r>
        <r>
          <rPr>
            <sz val="8"/>
            <color indexed="81"/>
            <rFont val="Tahoma"/>
            <family val="2"/>
          </rPr>
          <t xml:space="preserve">
Este dato NUNCA es acumulado, siempre recoge el del último mes, por tratarse de un SALDO EN CIRCULACIÓN</t>
        </r>
      </text>
    </comment>
    <comment ref="B118" authorId="0" shapeId="0" xr:uid="{46CAB99D-277E-4D03-A1E2-69C5492406FB}">
      <text>
        <r>
          <rPr>
            <b/>
            <sz val="8"/>
            <color indexed="81"/>
            <rFont val="Tahoma"/>
            <family val="2"/>
          </rPr>
          <t>Arantxa Alvarez Anton:</t>
        </r>
        <r>
          <rPr>
            <sz val="8"/>
            <color indexed="81"/>
            <rFont val="Tahoma"/>
            <family val="2"/>
          </rPr>
          <t xml:space="preserve">
Este dato NUNCA es acumulado, recoge siempre el dato del último mes</t>
        </r>
      </text>
    </comment>
  </commentList>
</comments>
</file>

<file path=xl/sharedStrings.xml><?xml version="1.0" encoding="utf-8"?>
<sst xmlns="http://schemas.openxmlformats.org/spreadsheetml/2006/main" count="57" uniqueCount="56">
  <si>
    <t>INFORMACIÓN RELACIONADA:</t>
  </si>
  <si>
    <t>Millones de euros</t>
  </si>
  <si>
    <t>http://www.aiaf.es/esp/aspx/Portadas/HomeAIAF.aspx</t>
  </si>
  <si>
    <t>Euros, in millions</t>
  </si>
  <si>
    <t>TOTAL</t>
  </si>
  <si>
    <t>Bonds</t>
  </si>
  <si>
    <t>Cedulas</t>
  </si>
  <si>
    <t>Preferred Shares</t>
  </si>
  <si>
    <t>* Incluye la Renta Fija Privada negociada en otros mercados de las Bolsas de Madrid y Barcelona</t>
  </si>
  <si>
    <t>Columna1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</si>
  <si>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</si>
  <si>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</si>
  <si>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</si>
  <si>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</si>
  <si>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</si>
  <si>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</si>
  <si>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</si>
  <si>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</si>
  <si>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</si>
  <si>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</si>
  <si>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</si>
  <si>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</si>
  <si>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</si>
  <si>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</si>
  <si>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</si>
  <si>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</si>
  <si>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</si>
  <si>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</si>
  <si>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</si>
  <si>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</si>
  <si>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</si>
  <si>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</si>
  <si>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</si>
  <si>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</si>
  <si>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</si>
  <si>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</si>
  <si>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Pagarés / Comer. Paper</t>
  </si>
  <si>
    <t>Bonos y obligaciones/ Bonds</t>
  </si>
  <si>
    <t>Cédulas /Cedulas</t>
  </si>
  <si>
    <t>Bonos de titulización/Asset-backed Securities</t>
  </si>
  <si>
    <t>Partic. Preferentes/ Prefer. Shares</t>
  </si>
  <si>
    <t xml:space="preserve">Commercial Paper  </t>
  </si>
  <si>
    <t>Asset-backed Securities</t>
  </si>
  <si>
    <r>
      <t>*</t>
    </r>
    <r>
      <rPr>
        <i/>
        <sz val="9"/>
        <color rgb="FF595959"/>
        <rFont val="Noto Sans"/>
        <family val="2"/>
      </rPr>
      <t xml:space="preserve"> Include Corporate Bonds traded in other markets of the Madrid and Barcelona Stock Exchanges</t>
    </r>
  </si>
  <si>
    <t>Pagarés
Commercial Paper</t>
  </si>
  <si>
    <t>Bonos y obligaciones
Bonds</t>
  </si>
  <si>
    <t>Cédulas Hipotecárias
Covered Bonds</t>
  </si>
  <si>
    <t>Bonos de titulización
Asset-backed securities</t>
  </si>
  <si>
    <t>Partic. Preferentes
Preferred Shares</t>
  </si>
  <si>
    <t>Periodo
Period</t>
  </si>
  <si>
    <t>Saldo en Circulación en Instrumentos de Renta Fija Corporativa en BME</t>
  </si>
  <si>
    <t>Outstanding Balance in BME's Corporate Fixed Income Market</t>
  </si>
  <si>
    <t>Mercado AIAF</t>
  </si>
  <si>
    <t>AIAF Market</t>
  </si>
  <si>
    <t>Otros Mercados(*)</t>
  </si>
  <si>
    <r>
      <t>Other Markets</t>
    </r>
    <r>
      <rPr>
        <b/>
        <vertAlign val="superscript"/>
        <sz val="9"/>
        <color theme="0"/>
        <rFont val="Noto Sans"/>
        <family val="2"/>
      </rPr>
      <t>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</si>
</sst>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 ;\-#,##0.000\ "/>
    <numFmt numFmtId="165" formatCode="#,##0_ ;\-#,##0\ "/>
    <numFmt numFmtId="166" formatCode="[$-C0A]mmmm\-yy;@"/>
  </numFmts>
  <fonts count="29">
    <font>
      <sz val="10"/>
      <name val="Arial"/>
    </font>
    <font>
      <sz val="10"/>
      <name val="Futura Md BT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u/>
      <sz val="10"/>
      <color theme="1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Noto Sans"/>
      <family val="2"/>
    </font>
    <font>
      <b/>
      <sz val="9"/>
      <color theme="0"/>
      <name val="Noto Sans"/>
      <family val="2"/>
    </font>
    <font>
      <b/>
      <sz val="9"/>
      <name val="Noto Sans"/>
      <family val="2"/>
    </font>
    <font>
      <sz val="9"/>
      <color theme="3" tint="0.39997558519241921"/>
      <name val="Noto Sans"/>
      <family val="2"/>
    </font>
    <font>
      <b/>
      <sz val="9"/>
      <color rgb="FF000000"/>
      <name val="Noto Sans"/>
      <family val="2"/>
    </font>
    <font>
      <u/>
      <sz val="9"/>
      <color theme="10"/>
      <name val="Noto Sans"/>
      <family val="2"/>
    </font>
    <font>
      <sz val="9"/>
      <color rgb="FFFF0000"/>
      <name val="Noto Sans"/>
      <family val="2"/>
    </font>
    <font>
      <sz val="9"/>
      <color rgb="FFC00000"/>
      <name val="Noto Sans"/>
      <family val="2"/>
    </font>
    <font>
      <b/>
      <sz val="9"/>
      <color theme="0"/>
      <name val="Noto Sans Condensed"/>
      <family val="2"/>
    </font>
    <font>
      <b/>
      <sz val="9"/>
      <color rgb="FF595959"/>
      <name val="Noto Sans"/>
      <family val="2"/>
    </font>
    <font>
      <sz val="9"/>
      <color rgb="FF595959"/>
      <name val="Noto Sans"/>
      <family val="2"/>
    </font>
    <font>
      <b/>
      <vertAlign val="superscript"/>
      <sz val="9"/>
      <color theme="0"/>
      <name val="Noto Sans"/>
      <family val="2"/>
    </font>
    <font>
      <i/>
      <sz val="9"/>
      <color rgb="FF595959"/>
      <name val="Noto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EDEDED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thin">
        <color rgb="FF595959"/>
      </right>
      <top/>
      <bottom/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/>
      <bottom style="thin">
        <color rgb="FF595959"/>
      </bottom>
      <diagonal/>
    </border>
  </borders>
  <cellStyleXfs count="10">
    <xf numFmtId="0" fontId="0" fillId="0" borderId="0"/>
    <xf numFmtId="0" fontId="8" fillId="2" borderId="1" applyBorder="0">
      <alignment horizontal="center" vertical="center" wrapText="1"/>
    </xf>
    <xf numFmtId="14" fontId="4" fillId="2" borderId="2">
      <alignment horizontal="center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/>
    <xf numFmtId="3" fontId="2" fillId="0" borderId="0" applyBorder="0"/>
    <xf numFmtId="49" fontId="2" fillId="0" borderId="0" applyNumberFormat="0" applyBorder="0">
      <alignment horizontal="left"/>
    </xf>
    <xf numFmtId="0" fontId="10" fillId="0" borderId="0" applyNumberFormat="0" applyBorder="0">
      <alignment horizontal="left" vertical="center" wrapText="1"/>
    </xf>
    <xf numFmtId="0" fontId="3" fillId="3" borderId="3">
      <alignment horizontal="left" wrapText="1"/>
    </xf>
    <xf numFmtId="0" fontId="11" fillId="3" borderId="4">
      <alignment horizontal="left" wrapText="1"/>
    </xf>
  </cellStyleXfs>
  <cellXfs count="91">
    <xf numFmtId="0" fontId="0" fillId="0" borderId="0" xfId="0"/>
    <xf numFmtId="3" fontId="12" fillId="0" borderId="0" xfId="4" applyNumberFormat="1" applyFont="1" applyAlignment="1">
      <alignment vertical="center"/>
    </xf>
    <xf numFmtId="3" fontId="12" fillId="0" borderId="0" xfId="5" applyFont="1" applyBorder="1" applyAlignment="1">
      <alignment horizontal="right" vertical="center"/>
    </xf>
    <xf numFmtId="0" fontId="13" fillId="6" borderId="5" xfId="0" applyFont="1" applyFill="1" applyBorder="1"/>
    <xf numFmtId="0" fontId="13" fillId="6" borderId="5" xfId="0" applyFont="1" applyFill="1" applyBorder="1" applyAlignment="1">
      <alignment horizontal="center"/>
    </xf>
    <xf numFmtId="0" fontId="14" fillId="0" borderId="0" xfId="0" applyFont="1"/>
    <xf numFmtId="165" fontId="12" fillId="0" borderId="0" xfId="4" applyNumberFormat="1" applyFont="1"/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0" fontId="15" fillId="0" borderId="0" xfId="0" applyFont="1"/>
    <xf numFmtId="3" fontId="12" fillId="0" borderId="0" xfId="5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3" fontId="12" fillId="0" borderId="0" xfId="5" applyFont="1" applyAlignment="1">
      <alignment vertical="center"/>
    </xf>
    <xf numFmtId="0" fontId="16" fillId="0" borderId="0" xfId="0" applyFont="1" applyProtection="1">
      <protection hidden="1"/>
    </xf>
    <xf numFmtId="0" fontId="16" fillId="0" borderId="0" xfId="0" applyFont="1"/>
    <xf numFmtId="3" fontId="16" fillId="0" borderId="0" xfId="0" applyNumberFormat="1" applyFont="1"/>
    <xf numFmtId="3" fontId="16" fillId="0" borderId="0" xfId="5" applyFont="1" applyBorder="1" applyAlignment="1">
      <alignment horizontal="right" vertical="center"/>
    </xf>
    <xf numFmtId="3" fontId="16" fillId="0" borderId="0" xfId="5" applyFont="1" applyAlignment="1">
      <alignment horizontal="right" vertical="center"/>
    </xf>
    <xf numFmtId="3" fontId="19" fillId="0" borderId="0" xfId="5" applyFont="1" applyAlignment="1">
      <alignment horizontal="right" vertical="center"/>
    </xf>
    <xf numFmtId="165" fontId="16" fillId="0" borderId="0" xfId="4" applyNumberFormat="1" applyFont="1"/>
    <xf numFmtId="3" fontId="16" fillId="0" borderId="0" xfId="4" applyNumberFormat="1" applyFont="1" applyAlignment="1">
      <alignment horizontal="right"/>
    </xf>
    <xf numFmtId="165" fontId="18" fillId="0" borderId="0" xfId="4" applyNumberFormat="1" applyFont="1"/>
    <xf numFmtId="3" fontId="18" fillId="0" borderId="0" xfId="4" applyNumberFormat="1" applyFont="1" applyAlignment="1">
      <alignment horizontal="right"/>
    </xf>
    <xf numFmtId="3" fontId="18" fillId="0" borderId="0" xfId="0" applyNumberFormat="1" applyFont="1"/>
    <xf numFmtId="0" fontId="20" fillId="5" borderId="0" xfId="0" applyFont="1" applyFill="1"/>
    <xf numFmtId="0" fontId="16" fillId="5" borderId="0" xfId="0" applyFont="1" applyFill="1"/>
    <xf numFmtId="0" fontId="16" fillId="4" borderId="0" xfId="0" applyFont="1" applyFill="1"/>
    <xf numFmtId="0" fontId="21" fillId="0" borderId="0" xfId="3" applyFont="1" applyFill="1" applyAlignment="1" applyProtection="1">
      <alignment vertical="top"/>
    </xf>
    <xf numFmtId="0" fontId="22" fillId="0" borderId="0" xfId="0" applyFont="1" applyProtection="1">
      <protection hidden="1"/>
    </xf>
    <xf numFmtId="0" fontId="22" fillId="0" borderId="0" xfId="0" applyFont="1"/>
    <xf numFmtId="3" fontId="22" fillId="0" borderId="0" xfId="0" applyNumberFormat="1" applyFont="1"/>
    <xf numFmtId="165" fontId="22" fillId="0" borderId="0" xfId="0" applyNumberFormat="1" applyFont="1"/>
    <xf numFmtId="0" fontId="23" fillId="0" borderId="0" xfId="0" applyFont="1" applyAlignment="1">
      <alignment horizontal="left"/>
    </xf>
    <xf numFmtId="165" fontId="16" fillId="0" borderId="0" xfId="0" applyNumberFormat="1" applyFont="1"/>
    <xf numFmtId="165" fontId="16" fillId="0" borderId="0" xfId="0" applyNumberFormat="1" applyFont="1" applyAlignment="1">
      <alignment horizontal="right"/>
    </xf>
    <xf numFmtId="0" fontId="16" fillId="0" borderId="0" xfId="0" applyFont="1" applyAlignment="1" applyProtection="1">
      <alignment vertical="center"/>
      <protection hidden="1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165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17" fontId="16" fillId="0" borderId="0" xfId="0" applyNumberFormat="1" applyFont="1"/>
    <xf numFmtId="165" fontId="18" fillId="0" borderId="0" xfId="0" applyNumberFormat="1" applyFont="1"/>
    <xf numFmtId="17" fontId="16" fillId="0" borderId="0" xfId="0" applyNumberFormat="1" applyFont="1" applyAlignment="1">
      <alignment horizontal="right"/>
    </xf>
    <xf numFmtId="17" fontId="18" fillId="0" borderId="0" xfId="0" applyNumberFormat="1" applyFont="1"/>
    <xf numFmtId="0" fontId="18" fillId="0" borderId="0" xfId="0" applyFont="1"/>
    <xf numFmtId="49" fontId="16" fillId="0" borderId="0" xfId="0" applyNumberFormat="1" applyFont="1" applyAlignment="1">
      <alignment horizontal="right"/>
    </xf>
    <xf numFmtId="0" fontId="24" fillId="7" borderId="0" xfId="0" applyFont="1" applyFill="1" applyBorder="1" applyAlignment="1">
      <alignment horizontal="left" vertical="center"/>
    </xf>
    <xf numFmtId="3" fontId="16" fillId="0" borderId="0" xfId="4" applyNumberFormat="1" applyFont="1" applyBorder="1" applyAlignment="1">
      <alignment vertical="center"/>
    </xf>
    <xf numFmtId="3" fontId="19" fillId="0" borderId="0" xfId="5" applyFont="1" applyBorder="1" applyAlignment="1">
      <alignment horizontal="right" vertical="center"/>
    </xf>
    <xf numFmtId="3" fontId="19" fillId="0" borderId="0" xfId="4" applyNumberFormat="1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0" fontId="16" fillId="0" borderId="0" xfId="0" applyFont="1" applyBorder="1"/>
    <xf numFmtId="3" fontId="16" fillId="0" borderId="0" xfId="0" applyNumberFormat="1" applyFont="1" applyBorder="1"/>
    <xf numFmtId="0" fontId="24" fillId="7" borderId="0" xfId="0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center" vertical="center"/>
    </xf>
    <xf numFmtId="0" fontId="17" fillId="8" borderId="0" xfId="9" applyFont="1" applyFill="1" applyBorder="1" applyAlignment="1">
      <alignment horizontal="left" wrapText="1"/>
    </xf>
    <xf numFmtId="0" fontId="17" fillId="8" borderId="0" xfId="9" applyFont="1" applyFill="1" applyBorder="1" applyAlignment="1">
      <alignment horizontal="left" vertical="top" wrapText="1"/>
    </xf>
    <xf numFmtId="0" fontId="25" fillId="8" borderId="0" xfId="9" applyFont="1" applyFill="1" applyBorder="1">
      <alignment horizontal="left" wrapText="1"/>
    </xf>
    <xf numFmtId="0" fontId="25" fillId="8" borderId="0" xfId="9" applyFont="1" applyFill="1" applyBorder="1" applyAlignment="1">
      <alignment horizontal="left" vertical="top" wrapText="1"/>
    </xf>
    <xf numFmtId="0" fontId="26" fillId="9" borderId="0" xfId="6" applyNumberFormat="1" applyFont="1" applyFill="1" applyBorder="1">
      <alignment horizontal="left"/>
    </xf>
    <xf numFmtId="3" fontId="26" fillId="9" borderId="0" xfId="5" applyFont="1" applyFill="1" applyBorder="1" applyAlignment="1">
      <alignment horizontal="right" vertical="center"/>
    </xf>
    <xf numFmtId="3" fontId="26" fillId="9" borderId="0" xfId="4" applyNumberFormat="1" applyFont="1" applyFill="1" applyBorder="1" applyAlignment="1">
      <alignment vertical="center"/>
    </xf>
    <xf numFmtId="166" fontId="26" fillId="9" borderId="0" xfId="6" applyNumberFormat="1" applyFont="1" applyFill="1" applyBorder="1">
      <alignment horizontal="left"/>
    </xf>
    <xf numFmtId="166" fontId="26" fillId="0" borderId="0" xfId="6" applyNumberFormat="1" applyFont="1" applyBorder="1" applyAlignment="1">
      <alignment horizontal="left" vertical="center"/>
    </xf>
    <xf numFmtId="0" fontId="26" fillId="0" borderId="0" xfId="6" applyNumberFormat="1" applyFont="1" applyFill="1" applyBorder="1">
      <alignment horizontal="left"/>
    </xf>
    <xf numFmtId="3" fontId="26" fillId="0" borderId="0" xfId="5" applyFont="1" applyFill="1" applyBorder="1" applyAlignment="1">
      <alignment horizontal="right" vertical="center"/>
    </xf>
    <xf numFmtId="3" fontId="26" fillId="0" borderId="0" xfId="4" applyNumberFormat="1" applyFont="1" applyFill="1" applyBorder="1" applyAlignment="1">
      <alignment vertical="center"/>
    </xf>
    <xf numFmtId="166" fontId="26" fillId="0" borderId="0" xfId="6" applyNumberFormat="1" applyFont="1" applyFill="1" applyBorder="1">
      <alignment horizontal="left"/>
    </xf>
    <xf numFmtId="3" fontId="26" fillId="0" borderId="7" xfId="5" applyFont="1" applyFill="1" applyBorder="1" applyAlignment="1">
      <alignment horizontal="right" vertical="center"/>
    </xf>
    <xf numFmtId="3" fontId="26" fillId="0" borderId="7" xfId="4" applyNumberFormat="1" applyFont="1" applyFill="1" applyBorder="1" applyAlignment="1">
      <alignment vertical="center"/>
    </xf>
    <xf numFmtId="3" fontId="26" fillId="0" borderId="8" xfId="0" applyNumberFormat="1" applyFont="1" applyFill="1" applyBorder="1"/>
    <xf numFmtId="14" fontId="25" fillId="0" borderId="6" xfId="2" applyFont="1" applyFill="1" applyBorder="1">
      <alignment horizontal="center" vertical="center" wrapText="1"/>
    </xf>
    <xf numFmtId="14" fontId="25" fillId="0" borderId="6" xfId="2" applyFont="1" applyFill="1" applyBorder="1" applyAlignment="1">
      <alignment horizontal="center" vertical="center" wrapText="1"/>
    </xf>
    <xf numFmtId="14" fontId="25" fillId="0" borderId="9" xfId="2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/>
    </xf>
    <xf numFmtId="3" fontId="26" fillId="0" borderId="10" xfId="0" applyNumberFormat="1" applyFont="1" applyFill="1" applyBorder="1"/>
    <xf numFmtId="3" fontId="26" fillId="9" borderId="8" xfId="0" applyNumberFormat="1" applyFont="1" applyFill="1" applyBorder="1"/>
    <xf numFmtId="0" fontId="26" fillId="9" borderId="7" xfId="6" applyNumberFormat="1" applyFont="1" applyFill="1" applyBorder="1">
      <alignment horizontal="left"/>
    </xf>
    <xf numFmtId="3" fontId="26" fillId="9" borderId="7" xfId="5" applyFont="1" applyFill="1" applyBorder="1" applyAlignment="1">
      <alignment horizontal="right" vertical="center"/>
    </xf>
    <xf numFmtId="3" fontId="26" fillId="9" borderId="7" xfId="4" applyNumberFormat="1" applyFont="1" applyFill="1" applyBorder="1" applyAlignment="1">
      <alignment vertical="center"/>
    </xf>
    <xf numFmtId="3" fontId="26" fillId="9" borderId="10" xfId="0" applyNumberFormat="1" applyFont="1" applyFill="1" applyBorder="1"/>
    <xf numFmtId="166" fontId="26" fillId="0" borderId="7" xfId="6" applyNumberFormat="1" applyFont="1" applyFill="1" applyBorder="1">
      <alignment horizontal="left"/>
    </xf>
    <xf numFmtId="3" fontId="25" fillId="0" borderId="0" xfId="0" applyNumberFormat="1" applyFont="1" applyFill="1" applyBorder="1"/>
    <xf numFmtId="3" fontId="25" fillId="9" borderId="0" xfId="0" applyNumberFormat="1" applyFont="1" applyFill="1" applyBorder="1"/>
    <xf numFmtId="3" fontId="25" fillId="9" borderId="7" xfId="0" applyNumberFormat="1" applyFont="1" applyFill="1" applyBorder="1"/>
    <xf numFmtId="3" fontId="25" fillId="0" borderId="7" xfId="0" applyNumberFormat="1" applyFont="1" applyFill="1" applyBorder="1"/>
  </cellXfs>
  <cellStyles count="10">
    <cellStyle name="Cabecera ING" xfId="1" xr:uid="{ED1D6B77-2949-4195-90B7-FEA6F231E968}"/>
    <cellStyle name="Cabeceras" xfId="2" xr:uid="{0874030F-EA37-472C-A204-C8A0BE9A687F}"/>
    <cellStyle name="Hipervínculo" xfId="3" builtinId="8"/>
    <cellStyle name="Normal" xfId="0" builtinId="0"/>
    <cellStyle name="Normal_NOTAPRE" xfId="4" xr:uid="{4920E3FE-AB55-4B94-9BC3-F35C9C31B574}"/>
    <cellStyle name="numero sin decimales" xfId="5" xr:uid="{9D67C831-3A89-4D60-B3D7-9364FEA59D81}"/>
    <cellStyle name="Texto" xfId="6" xr:uid="{BF22168A-6BE0-4E3F-8A19-E4C7205E9269}"/>
    <cellStyle name="Texto ING" xfId="7" xr:uid="{BB488F5E-180B-4DBC-B9BB-805ACBFC115E}"/>
    <cellStyle name="Titular" xfId="8" xr:uid="{B7811EA8-21E4-455D-BEEF-4E72EB3A1883}"/>
    <cellStyle name="Titular ING" xfId="9" xr:uid="{89E5F6D0-082D-4F0C-A994-EB9DE3551BA5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BECF7"/>
      <color rgb="FFADA398"/>
      <color rgb="FFEDEDED"/>
      <color rgb="FF595959"/>
      <color rgb="FF88C1E4"/>
      <color rgb="FF002C5F"/>
      <color rgb="FFE6E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C5F"/>
                </a:solidFill>
                <a:latin typeface="Noto Sans" panose="020B0502040504020204" pitchFamily="34" charset="0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002C5F"/>
                </a:solidFill>
                <a:latin typeface="Noto Sans" panose="020B0502040504020204" pitchFamily="34" charset="0"/>
                <a:cs typeface="Calibri"/>
              </a:rPr>
              <a:t>Saldo Vivo de Renta Fija Privada en AIAF por instrumentos. MM euros</a:t>
            </a:r>
            <a:endParaRPr lang="es-ES" sz="1400" b="0" i="0" u="none" strike="noStrike" baseline="0">
              <a:solidFill>
                <a:srgbClr val="002C5F"/>
              </a:solidFill>
              <a:latin typeface="Noto Sans" panose="020B0502040504020204" pitchFamily="34" charset="0"/>
              <a:cs typeface="Calibri"/>
            </a:endParaRPr>
          </a:p>
          <a:p>
            <a:pPr>
              <a:defRPr sz="1000">
                <a:solidFill>
                  <a:srgbClr val="002C5F"/>
                </a:solidFill>
                <a:latin typeface="Noto Sans" panose="020B0502040504020204" pitchFamily="34" charset="0"/>
              </a:defRPr>
            </a:pPr>
            <a:r>
              <a:rPr lang="es-ES" sz="1400" b="1" i="0" u="none" strike="noStrike" baseline="0">
                <a:solidFill>
                  <a:srgbClr val="88C1E4"/>
                </a:solidFill>
                <a:latin typeface="Noto Sans" panose="020B0502040504020204" pitchFamily="34" charset="0"/>
                <a:cs typeface="Calibri"/>
              </a:rPr>
              <a:t>AIAF Outstanding Balance (euros, in millions)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C5F"/>
              </a:solidFill>
              <a:latin typeface="Noto Sans" panose="020B0502040504020204" pitchFamily="34" charset="0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127896674292221E-2"/>
          <c:y val="0.12529530243429773"/>
          <c:w val="0.90784895509541208"/>
          <c:h val="0.77783842156867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'Datos Gráfico TABLA 08-0'!$A$3</c:f>
              <c:strCache>
                <c:ptCount val="1"/>
                <c:pt idx="0">
                  <c:v>Pagarés / Comer. Paper</c:v>
                </c:pt>
              </c:strCache>
            </c:strRef>
          </c:tx>
          <c:spPr>
            <a:solidFill>
              <a:srgbClr val="ADA398"/>
            </a:solidFill>
            <a:ln>
              <a:noFill/>
            </a:ln>
            <a:effectLst/>
          </c:spPr>
          <c:invertIfNegative val="0"/>
          <c:cat>
            <c:strRef>
              <c:f>'Datos Gráfico TABLA 08-0'!$S$2:$AA$2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'Datos Gráfico TABLA 08-0'!$S$3:$AA$3</c:f>
              <c:numCache>
                <c:formatCode>#,##0_ ;\-#,##0\ </c:formatCode>
                <c:ptCount val="9"/>
                <c:pt idx="0">
                  <c:v>9612.48</c:v>
                </c:pt>
                <c:pt idx="1">
                  <c:v>6729.87</c:v>
                </c:pt>
                <c:pt idx="2" formatCode="#,##0">
                  <c:v>4812.41</c:v>
                </c:pt>
                <c:pt idx="3" formatCode="#,##0">
                  <c:v>5747.35</c:v>
                </c:pt>
                <c:pt idx="4" formatCode="#,##0">
                  <c:v>8715.2199999999993</c:v>
                </c:pt>
                <c:pt idx="5" formatCode="#,##0">
                  <c:v>7353.67</c:v>
                </c:pt>
                <c:pt idx="6" formatCode="#,##0">
                  <c:v>5703.33</c:v>
                </c:pt>
                <c:pt idx="7" formatCode="#,##0">
                  <c:v>6387.7</c:v>
                </c:pt>
                <c:pt idx="8" formatCode="#,##0">
                  <c:v>6270.92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0-496B-9966-5DACD8846FBA}"/>
            </c:ext>
          </c:extLst>
        </c:ser>
        <c:ser>
          <c:idx val="1"/>
          <c:order val="1"/>
          <c:tx>
            <c:strRef>
              <c:f>'Datos Gráfico TABLA 08-0'!$A$4</c:f>
              <c:strCache>
                <c:ptCount val="1"/>
                <c:pt idx="0">
                  <c:v>Bonos y obligaciones/ Bonds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  <a:effectLst/>
          </c:spPr>
          <c:invertIfNegative val="0"/>
          <c:cat>
            <c:strRef>
              <c:f>'Datos Gráfico TABLA 08-0'!$S$2:$AA$2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'Datos Gráfico TABLA 08-0'!$S$4:$AA$4</c:f>
              <c:numCache>
                <c:formatCode>#,##0_ ;\-#,##0\ </c:formatCode>
                <c:ptCount val="9"/>
                <c:pt idx="0">
                  <c:v>81099.42</c:v>
                </c:pt>
                <c:pt idx="1">
                  <c:v>97690.9</c:v>
                </c:pt>
                <c:pt idx="2" formatCode="#,##0">
                  <c:v>46588.89</c:v>
                </c:pt>
                <c:pt idx="3" formatCode="#,##0">
                  <c:v>60241.21</c:v>
                </c:pt>
                <c:pt idx="4" formatCode="#,##0">
                  <c:v>40960.620000000003</c:v>
                </c:pt>
                <c:pt idx="5" formatCode="#,##0">
                  <c:v>63168.58</c:v>
                </c:pt>
                <c:pt idx="6" formatCode="#,##0">
                  <c:v>57918.21</c:v>
                </c:pt>
                <c:pt idx="7" formatCode="#,##0">
                  <c:v>55755.8</c:v>
                </c:pt>
                <c:pt idx="8" formatCode="#,##0">
                  <c:v>61649.34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D73-4E18-858C-D5574D182526}"/>
            </c:ext>
          </c:extLst>
        </c:ser>
        <c:ser>
          <c:idx val="2"/>
          <c:order val="2"/>
          <c:tx>
            <c:strRef>
              <c:f>'Datos Gráfico TABLA 08-0'!$A$5</c:f>
              <c:strCache>
                <c:ptCount val="1"/>
                <c:pt idx="0">
                  <c:v>Cédulas /Cedulas</c:v>
                </c:pt>
              </c:strCache>
            </c:strRef>
          </c:tx>
          <c:spPr>
            <a:solidFill>
              <a:srgbClr val="002C5F"/>
            </a:solidFill>
            <a:ln>
              <a:noFill/>
            </a:ln>
            <a:effectLst/>
          </c:spPr>
          <c:invertIfNegative val="0"/>
          <c:cat>
            <c:strRef>
              <c:f>'Datos Gráfico TABLA 08-0'!$S$2:$AA$2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'Datos Gráfico TABLA 08-0'!$S$5:$AA$5</c:f>
              <c:numCache>
                <c:formatCode>#,##0_ ;\-#,##0\ </c:formatCode>
                <c:ptCount val="9"/>
                <c:pt idx="0">
                  <c:v>231615.47</c:v>
                </c:pt>
                <c:pt idx="1">
                  <c:v>242930.83</c:v>
                </c:pt>
                <c:pt idx="2" formatCode="#,##0">
                  <c:v>225151.76</c:v>
                </c:pt>
                <c:pt idx="3" formatCode="#,##0">
                  <c:v>225834.93</c:v>
                </c:pt>
                <c:pt idx="4" formatCode="#,##0">
                  <c:v>195341.63</c:v>
                </c:pt>
                <c:pt idx="5" formatCode="#,##0">
                  <c:v>198826.54</c:v>
                </c:pt>
                <c:pt idx="6" formatCode="#,##0">
                  <c:v>192878.85</c:v>
                </c:pt>
                <c:pt idx="7" formatCode="#,##0">
                  <c:v>195455.74</c:v>
                </c:pt>
                <c:pt idx="8" formatCode="#,##0">
                  <c:v>193336.99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D73-4E18-858C-D5574D182526}"/>
            </c:ext>
          </c:extLst>
        </c:ser>
        <c:ser>
          <c:idx val="3"/>
          <c:order val="3"/>
          <c:tx>
            <c:strRef>
              <c:f>'Datos Gráfico TABLA 08-0'!$A$6</c:f>
              <c:strCache>
                <c:ptCount val="1"/>
                <c:pt idx="0">
                  <c:v>Bonos de titulización/Asset-backed Securities</c:v>
                </c:pt>
              </c:strCache>
            </c:strRef>
          </c:tx>
          <c:spPr>
            <a:solidFill>
              <a:srgbClr val="88C1E4"/>
            </a:solidFill>
            <a:ln>
              <a:noFill/>
            </a:ln>
            <a:effectLst/>
          </c:spPr>
          <c:invertIfNegative val="0"/>
          <c:cat>
            <c:strRef>
              <c:f>'Datos Gráfico TABLA 08-0'!$S$2:$AA$2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'Datos Gráfico TABLA 08-0'!$S$6:$AA$6</c:f>
              <c:numCache>
                <c:formatCode>#,##0_ ;\-#,##0\ </c:formatCode>
                <c:ptCount val="9"/>
                <c:pt idx="0">
                  <c:v>156507.70000000001</c:v>
                </c:pt>
                <c:pt idx="1">
                  <c:v>147908.92000000001</c:v>
                </c:pt>
                <c:pt idx="2" formatCode="#,##0">
                  <c:v>181340.95</c:v>
                </c:pt>
                <c:pt idx="3" formatCode="#,##0">
                  <c:v>156695.16</c:v>
                </c:pt>
                <c:pt idx="4" formatCode="#,##0">
                  <c:v>140888.03</c:v>
                </c:pt>
                <c:pt idx="5" formatCode="#,##0">
                  <c:v>128512.52</c:v>
                </c:pt>
                <c:pt idx="6" formatCode="#,##0">
                  <c:v>116668.09</c:v>
                </c:pt>
                <c:pt idx="7" formatCode="#,##0">
                  <c:v>101548.3</c:v>
                </c:pt>
                <c:pt idx="8" formatCode="#,##0">
                  <c:v>101237.04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D73-4E18-858C-D5574D182526}"/>
            </c:ext>
          </c:extLst>
        </c:ser>
        <c:ser>
          <c:idx val="4"/>
          <c:order val="4"/>
          <c:tx>
            <c:strRef>
              <c:f>'Datos Gráfico TABLA 08-0'!$A$7</c:f>
              <c:strCache>
                <c:ptCount val="1"/>
                <c:pt idx="0">
                  <c:v>Partic. Preferentes/ Prefer. Shares</c:v>
                </c:pt>
              </c:strCache>
            </c:strRef>
          </c:tx>
          <c:spPr>
            <a:solidFill>
              <a:srgbClr val="DBECF7"/>
            </a:solidFill>
            <a:ln>
              <a:noFill/>
            </a:ln>
            <a:effectLst/>
          </c:spPr>
          <c:invertIfNegative val="0"/>
          <c:cat>
            <c:strRef>
              <c:f>'Datos Gráfico TABLA 08-0'!$S$2:$AA$2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'Datos Gráfico TABLA 08-0'!$S$7:$AA$7</c:f>
              <c:numCache>
                <c:formatCode>#,##0_ ;\-#,##0\ </c:formatCode>
                <c:ptCount val="9"/>
                <c:pt idx="0">
                  <c:v>4245</c:v>
                </c:pt>
                <c:pt idx="1">
                  <c:v>5240</c:v>
                </c:pt>
                <c:pt idx="2" formatCode="#,##0">
                  <c:v>6690</c:v>
                </c:pt>
                <c:pt idx="3" formatCode="#,##0">
                  <c:v>8225</c:v>
                </c:pt>
                <c:pt idx="4" formatCode="#,##0">
                  <c:v>8225</c:v>
                </c:pt>
                <c:pt idx="5" formatCode="#,##0">
                  <c:v>7975</c:v>
                </c:pt>
                <c:pt idx="6" formatCode="#,##0">
                  <c:v>6725</c:v>
                </c:pt>
                <c:pt idx="7" formatCode="#,##0">
                  <c:v>7477.4</c:v>
                </c:pt>
                <c:pt idx="8" formatCode="#,##0">
                  <c:v>6344.8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D73-4E18-858C-D5574D182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1250693800"/>
        <c:axId val="1"/>
      </c:barChart>
      <c:catAx>
        <c:axId val="1250693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333333"/>
                </a:solidFill>
                <a:latin typeface="Noto Sans" panose="020B0502040504020204" pitchFamily="34" charset="0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333333"/>
                </a:solidFill>
                <a:latin typeface="Noto Sans" panose="020B0502040504020204" pitchFamily="34" charset="0"/>
                <a:ea typeface="Calibri"/>
                <a:cs typeface="Calibri"/>
              </a:defRPr>
            </a:pPr>
            <a:endParaRPr lang="es-ES"/>
          </a:p>
        </c:txPr>
        <c:crossAx val="1250693800"/>
        <c:crosses val="autoZero"/>
        <c:crossBetween val="between"/>
      </c:valAx>
      <c:spPr>
        <a:solidFill>
          <a:schemeClr val="bg1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060109289617487E-2"/>
          <c:y val="0.94979079497907948"/>
          <c:w val="0.74674316535474905"/>
          <c:h val="2.9459714847262414E-2"/>
        </c:manualLayout>
      </c:layout>
      <c:overlay val="0"/>
      <c:spPr>
        <a:noFill/>
        <a:ln w="25400">
          <a:noFill/>
        </a:ln>
        <a:effectLst>
          <a:outerShdw blurRad="50800" dist="114300" dir="5400000" algn="ctr" rotWithShape="0">
            <a:srgbClr val="000000">
              <a:alpha val="43137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rgbClr val="333333"/>
              </a:solidFill>
              <a:latin typeface="Noto Sans" panose="020B0502040504020204" pitchFamily="34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9F1B9B-E7BE-4A82-8F5F-7511A9B29825}">
  <sheetPr/>
  <sheetViews>
    <sheetView workbookViewId="0"/>
  </sheetViews>
  <pageMargins left="0.7" right="0.7" top="0.75" bottom="0.75" header="0.3" footer="0.3"/>
  <pageSetup paperSize="9" orientation="landscape" r:id="rId1"/>
  <headerFooter>
    <oddFooter>&amp;L_x000D_&amp;1#&amp;"Calibri"&amp;10&amp;K000000 Sensitivity: C2 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555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AB4CD9-D60E-6FA5-B50C-4C701BEEA6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EFE31F-5BD2-444D-9B19-79C156566B3B}" name="Tabla3" displayName="Tabla3" ref="A2:AA7" totalsRowShown="0" headerRowDxfId="30" dataDxfId="28" headerRowBorderDxfId="29" tableBorderDxfId="27" dataCellStyle="Normal_NOTAPRE">
  <tableColumns count="27">
    <tableColumn id="1" xr3:uid="{00000000-0010-0000-0100-000001000000}" name="Columna1" dataDxfId="26"/>
    <tableColumn id="2" xr3:uid="{00000000-0010-0000-0100-000002000000}" name="2001" dataDxfId="25" dataCellStyle="Normal_NOTAPRE"/>
    <tableColumn id="3" xr3:uid="{00000000-0010-0000-0100-000003000000}" name="2002" dataDxfId="24" dataCellStyle="Normal_NOTAPRE"/>
    <tableColumn id="4" xr3:uid="{00000000-0010-0000-0100-000004000000}" name="2003" dataDxfId="23" dataCellStyle="Normal_NOTAPRE"/>
    <tableColumn id="5" xr3:uid="{00000000-0010-0000-0100-000005000000}" name="2004" dataDxfId="22" dataCellStyle="Normal_NOTAPRE"/>
    <tableColumn id="6" xr3:uid="{00000000-0010-0000-0100-000006000000}" name="2005" dataDxfId="21" dataCellStyle="Normal_NOTAPRE"/>
    <tableColumn id="7" xr3:uid="{00000000-0010-0000-0100-000007000000}" name="2006" dataDxfId="20" dataCellStyle="Normal_NOTAPRE"/>
    <tableColumn id="8" xr3:uid="{00000000-0010-0000-0100-000008000000}" name="2007" dataDxfId="19" dataCellStyle="Normal_NOTAPRE"/>
    <tableColumn id="9" xr3:uid="{00000000-0010-0000-0100-000009000000}" name="2008" dataDxfId="18" dataCellStyle="Normal_NOTAPRE"/>
    <tableColumn id="10" xr3:uid="{00000000-0010-0000-0100-00000A000000}" name="2009" dataDxfId="17" dataCellStyle="Normal_NOTAPRE"/>
    <tableColumn id="11" xr3:uid="{00000000-0010-0000-0100-00000B000000}" name="2010" dataDxfId="16" dataCellStyle="Normal_NOTAPRE"/>
    <tableColumn id="12" xr3:uid="{00000000-0010-0000-0100-00000C000000}" name="2011" dataDxfId="15"/>
    <tableColumn id="13" xr3:uid="{00000000-0010-0000-0100-00000D000000}" name="2012" dataDxfId="14"/>
    <tableColumn id="14" xr3:uid="{00000000-0010-0000-0100-00000E000000}" name="2013" dataDxfId="13" dataCellStyle="Normal_NOTAPRE"/>
    <tableColumn id="15" xr3:uid="{00000000-0010-0000-0100-00000F000000}" name="2014" dataDxfId="12" dataCellStyle="Normal_NOTAPRE"/>
    <tableColumn id="16" xr3:uid="{00000000-0010-0000-0100-000010000000}" name="2015" dataDxfId="11" dataCellStyle="Normal_NOTAPRE"/>
    <tableColumn id="17" xr3:uid="{00000000-0010-0000-0100-000011000000}" name="2016" dataDxfId="10" dataCellStyle="Normal_NOTAPRE"/>
    <tableColumn id="18" xr3:uid="{00000000-0010-0000-0100-000012000000}" name="2017" dataDxfId="9" dataCellStyle="Normal_NOTAPRE"/>
    <tableColumn id="20" xr3:uid="{00000000-0010-0000-0100-000014000000}" name="2018" dataDxfId="8" dataCellStyle="Normal_NOTAPRE"/>
    <tableColumn id="21" xr3:uid="{00000000-0010-0000-0100-000015000000}" name="2019" dataDxfId="7" dataCellStyle="Normal_NOTAPRE"/>
    <tableColumn id="22" xr3:uid="{00000000-0010-0000-0100-000016000000}" name="2020" dataDxfId="6" dataCellStyle="Normal_NOTAPRE"/>
    <tableColumn id="24" xr3:uid="{00000000-0010-0000-0100-000018000000}" name="2021" dataDxfId="5" dataCellStyle="Normal_NOTAPRE"/>
    <tableColumn id="25" xr3:uid="{00000000-0010-0000-0100-000019000000}" name="2022" dataDxfId="4" dataCellStyle="Normal_NOTAPRE"/>
    <tableColumn id="26" xr3:uid="{00000000-0010-0000-0100-00001A000000}" name="2023" dataDxfId="3" dataCellStyle="Normal_NOTAPRE"/>
    <tableColumn id="27" xr3:uid="{00000000-0010-0000-0100-00001B000000}" name="2024" dataDxfId="2" dataCellStyle="Normal_NOTAPRE"/>
    <tableColumn id="28" xr3:uid="{00000000-0010-0000-0100-00001C000000}" name="2025" dataDxfId="1" dataCellStyle="Normal_NOTAPRE"/>
    <tableColumn id="19" xr3:uid="{E42328BD-F376-4C91-9CF2-248D033D8C90}" name="2026" dataDxfId="0" dataCellStyle="Normal_NOTAP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AIAF.asp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371D-3722-4937-8D59-69BF64F9535A}">
  <dimension ref="A1:Q118"/>
  <sheetViews>
    <sheetView showGridLines="0" tabSelected="1" zoomScale="110" zoomScaleNormal="110" workbookViewId="0">
      <selection activeCell="I17" sqref="I17"/>
    </sheetView>
  </sheetViews>
  <sheetFormatPr baseColWidth="10" defaultColWidth="10.81640625" defaultRowHeight="13"/>
  <cols>
    <col min="1" max="1" width="0.7265625" style="15" customWidth="1"/>
    <col min="2" max="2" width="14.54296875" style="16" bestFit="1" customWidth="1"/>
    <col min="3" max="3" width="16.6328125" style="16" customWidth="1"/>
    <col min="4" max="4" width="14.453125" style="16" customWidth="1"/>
    <col min="5" max="5" width="17.36328125" style="16" customWidth="1"/>
    <col min="6" max="6" width="17.81640625" style="16" customWidth="1"/>
    <col min="7" max="7" width="16" style="16" customWidth="1"/>
    <col min="8" max="8" width="9.90625" style="16" customWidth="1"/>
    <col min="9" max="9" width="18.7265625" style="16" customWidth="1"/>
    <col min="10" max="10" width="10.81640625" style="16"/>
    <col min="11" max="11" width="14.26953125" style="16" customWidth="1"/>
    <col min="12" max="14" width="10.81640625" style="16"/>
    <col min="15" max="15" width="11.453125" style="17" customWidth="1"/>
    <col min="16" max="16384" width="10.81640625" style="16"/>
  </cols>
  <sheetData>
    <row r="1" spans="1:17" s="28" customFormat="1" ht="15" customHeight="1">
      <c r="A1" s="15"/>
      <c r="B1" s="51" t="s">
        <v>50</v>
      </c>
      <c r="C1" s="51"/>
      <c r="D1" s="51"/>
      <c r="E1" s="51"/>
      <c r="F1" s="51"/>
      <c r="G1" s="51"/>
      <c r="H1" s="51"/>
      <c r="I1" s="51"/>
      <c r="J1" s="26" t="s">
        <v>0</v>
      </c>
      <c r="K1" s="27"/>
      <c r="L1" s="27"/>
      <c r="M1" s="16"/>
      <c r="N1" s="16"/>
      <c r="O1" s="17"/>
      <c r="P1" s="16"/>
      <c r="Q1" s="16"/>
    </row>
    <row r="2" spans="1:17" s="28" customFormat="1" ht="15" customHeight="1">
      <c r="A2" s="15"/>
      <c r="B2" s="51" t="s">
        <v>51</v>
      </c>
      <c r="C2" s="51"/>
      <c r="D2" s="51"/>
      <c r="E2" s="51"/>
      <c r="F2" s="51"/>
      <c r="G2" s="51"/>
      <c r="H2" s="51"/>
      <c r="I2" s="51"/>
      <c r="J2" s="29" t="s">
        <v>2</v>
      </c>
      <c r="K2" s="16"/>
      <c r="L2" s="16"/>
      <c r="M2" s="16"/>
      <c r="N2" s="16"/>
      <c r="O2" s="17"/>
      <c r="P2" s="16"/>
      <c r="Q2" s="16"/>
    </row>
    <row r="3" spans="1:17" s="31" customFormat="1" ht="15.5" customHeight="1">
      <c r="A3" s="30"/>
      <c r="B3" s="60" t="s">
        <v>1</v>
      </c>
      <c r="C3" s="60"/>
      <c r="D3" s="60"/>
      <c r="E3" s="60"/>
      <c r="F3" s="60"/>
      <c r="G3" s="60"/>
      <c r="H3" s="60"/>
      <c r="I3" s="62"/>
      <c r="O3" s="32"/>
    </row>
    <row r="4" spans="1:17" s="31" customFormat="1" ht="15" customHeight="1">
      <c r="A4" s="30"/>
      <c r="B4" s="61" t="s">
        <v>3</v>
      </c>
      <c r="C4" s="61"/>
      <c r="D4" s="61"/>
      <c r="E4" s="61"/>
      <c r="F4" s="61"/>
      <c r="G4" s="61"/>
      <c r="H4" s="61"/>
      <c r="I4" s="63"/>
      <c r="O4" s="32"/>
    </row>
    <row r="5" spans="1:17" s="31" customFormat="1" ht="15" customHeight="1">
      <c r="A5" s="30"/>
      <c r="B5" s="59" t="s">
        <v>52</v>
      </c>
      <c r="C5" s="59"/>
      <c r="D5" s="59"/>
      <c r="E5" s="59"/>
      <c r="F5" s="59"/>
      <c r="G5" s="59"/>
      <c r="H5" s="79"/>
      <c r="I5" s="58" t="s">
        <v>54</v>
      </c>
      <c r="O5" s="32"/>
    </row>
    <row r="6" spans="1:17" s="31" customFormat="1" ht="15" customHeight="1">
      <c r="A6" s="30"/>
      <c r="B6" s="59" t="s">
        <v>53</v>
      </c>
      <c r="C6" s="59"/>
      <c r="D6" s="59"/>
      <c r="E6" s="59"/>
      <c r="F6" s="59"/>
      <c r="G6" s="59"/>
      <c r="H6" s="79"/>
      <c r="I6" s="58" t="s">
        <v>55</v>
      </c>
      <c r="O6" s="32"/>
    </row>
    <row r="7" spans="1:17" ht="52">
      <c r="B7" s="76" t="s">
        <v>49</v>
      </c>
      <c r="C7" s="76" t="s">
        <v>44</v>
      </c>
      <c r="D7" s="76" t="s">
        <v>45</v>
      </c>
      <c r="E7" s="76" t="s">
        <v>46</v>
      </c>
      <c r="F7" s="76" t="s">
        <v>47</v>
      </c>
      <c r="G7" s="76" t="s">
        <v>48</v>
      </c>
      <c r="H7" s="78" t="s">
        <v>4</v>
      </c>
      <c r="I7" s="77" t="s">
        <v>4</v>
      </c>
      <c r="J7" s="56"/>
    </row>
    <row r="8" spans="1:17">
      <c r="B8" s="69">
        <v>2020</v>
      </c>
      <c r="C8" s="70">
        <v>4812.4050000000007</v>
      </c>
      <c r="D8" s="71">
        <v>40998.692359640001</v>
      </c>
      <c r="E8" s="71">
        <v>225151.75785346</v>
      </c>
      <c r="F8" s="71">
        <v>181340.95466706014</v>
      </c>
      <c r="G8" s="71">
        <v>6690</v>
      </c>
      <c r="H8" s="75">
        <f>SUM(C8:G8)</f>
        <v>458993.80988016014</v>
      </c>
      <c r="I8" s="87">
        <v>360.25735654000005</v>
      </c>
      <c r="J8" s="33"/>
      <c r="K8" s="34"/>
      <c r="L8" s="35"/>
      <c r="M8" s="35"/>
      <c r="N8" s="36"/>
      <c r="O8" s="19"/>
    </row>
    <row r="9" spans="1:17">
      <c r="B9" s="64">
        <v>2021</v>
      </c>
      <c r="C9" s="65">
        <v>5747.3470000000016</v>
      </c>
      <c r="D9" s="66">
        <v>65750.410396849999</v>
      </c>
      <c r="E9" s="66">
        <v>225834.93191945998</v>
      </c>
      <c r="F9" s="66">
        <v>156695.15840024999</v>
      </c>
      <c r="G9" s="66">
        <v>8225</v>
      </c>
      <c r="H9" s="81">
        <f>SUM(C9:G9)</f>
        <v>462252.84771656001</v>
      </c>
      <c r="I9" s="88">
        <v>313.33697954000002</v>
      </c>
      <c r="J9" s="33"/>
      <c r="K9" s="34"/>
      <c r="L9" s="35"/>
      <c r="M9" s="35"/>
      <c r="N9" s="36"/>
      <c r="O9" s="19"/>
    </row>
    <row r="10" spans="1:17">
      <c r="B10" s="69">
        <v>2022</v>
      </c>
      <c r="C10" s="70">
        <v>8715.2240000000002</v>
      </c>
      <c r="D10" s="71">
        <v>40960.616917030005</v>
      </c>
      <c r="E10" s="71">
        <v>195341.62714346001</v>
      </c>
      <c r="F10" s="71">
        <v>140888.02919677983</v>
      </c>
      <c r="G10" s="71">
        <v>8225</v>
      </c>
      <c r="H10" s="75">
        <f>SUM(C10:G10)</f>
        <v>394130.4972572698</v>
      </c>
      <c r="I10" s="87">
        <v>267.30094967000002</v>
      </c>
      <c r="J10" s="33"/>
      <c r="K10" s="34"/>
      <c r="L10" s="35"/>
      <c r="M10" s="35"/>
      <c r="N10" s="36"/>
      <c r="O10" s="19"/>
    </row>
    <row r="11" spans="1:17">
      <c r="B11" s="64">
        <v>2023</v>
      </c>
      <c r="C11" s="65">
        <v>7353.6699999999983</v>
      </c>
      <c r="D11" s="66">
        <v>63168.580957869985</v>
      </c>
      <c r="E11" s="66">
        <v>198826.54026345999</v>
      </c>
      <c r="F11" s="66">
        <v>128512.52369361989</v>
      </c>
      <c r="G11" s="66">
        <v>7975</v>
      </c>
      <c r="H11" s="81">
        <v>405836.31491494982</v>
      </c>
      <c r="I11" s="88">
        <v>226.45692529999999</v>
      </c>
      <c r="J11" s="33"/>
      <c r="K11" s="34"/>
      <c r="L11" s="35"/>
      <c r="M11" s="35"/>
      <c r="N11" s="36"/>
      <c r="O11" s="19"/>
    </row>
    <row r="12" spans="1:17">
      <c r="B12" s="69">
        <v>2024</v>
      </c>
      <c r="C12" s="70">
        <v>5703.33</v>
      </c>
      <c r="D12" s="71">
        <v>57918.21</v>
      </c>
      <c r="E12" s="71">
        <v>192878.85</v>
      </c>
      <c r="F12" s="71">
        <v>116668.09</v>
      </c>
      <c r="G12" s="71">
        <v>6725</v>
      </c>
      <c r="H12" s="75">
        <v>379893.48</v>
      </c>
      <c r="I12" s="87">
        <v>195.45</v>
      </c>
      <c r="J12" s="35"/>
      <c r="K12" s="35"/>
      <c r="L12" s="35"/>
      <c r="M12" s="35"/>
      <c r="N12" s="36"/>
      <c r="O12" s="19"/>
    </row>
    <row r="13" spans="1:17">
      <c r="B13" s="82">
        <v>2025</v>
      </c>
      <c r="C13" s="83">
        <v>6387.7</v>
      </c>
      <c r="D13" s="84">
        <v>55755.8</v>
      </c>
      <c r="E13" s="84">
        <v>195455.74</v>
      </c>
      <c r="F13" s="84">
        <v>101548.3</v>
      </c>
      <c r="G13" s="84">
        <v>7477.4</v>
      </c>
      <c r="H13" s="85">
        <v>366624.94</v>
      </c>
      <c r="I13" s="89">
        <v>18.66</v>
      </c>
      <c r="J13" s="35"/>
      <c r="K13" s="35"/>
      <c r="L13" s="35"/>
      <c r="M13" s="35"/>
      <c r="N13" s="36"/>
      <c r="O13" s="19"/>
    </row>
    <row r="14" spans="1:17">
      <c r="B14" s="72">
        <v>45689</v>
      </c>
      <c r="C14" s="70">
        <v>6191</v>
      </c>
      <c r="D14" s="71">
        <v>57677</v>
      </c>
      <c r="E14" s="71">
        <v>184010</v>
      </c>
      <c r="F14" s="71">
        <v>113953</v>
      </c>
      <c r="G14" s="71">
        <v>6889</v>
      </c>
      <c r="H14" s="75">
        <f t="shared" ref="H14:H21" si="0">SUM(C14:G14)</f>
        <v>368720</v>
      </c>
      <c r="I14" s="87">
        <v>190</v>
      </c>
      <c r="J14" s="35"/>
      <c r="K14" s="35"/>
      <c r="L14" s="35"/>
      <c r="M14" s="35"/>
      <c r="N14" s="36"/>
      <c r="O14" s="19"/>
    </row>
    <row r="15" spans="1:17">
      <c r="B15" s="67">
        <v>45717</v>
      </c>
      <c r="C15" s="65">
        <v>5857.82</v>
      </c>
      <c r="D15" s="66">
        <v>57179.21</v>
      </c>
      <c r="E15" s="66">
        <v>188833.2</v>
      </c>
      <c r="F15" s="66">
        <v>112117.48</v>
      </c>
      <c r="G15" s="66">
        <v>6889.4</v>
      </c>
      <c r="H15" s="81">
        <f t="shared" si="0"/>
        <v>370877.11000000004</v>
      </c>
      <c r="I15" s="88">
        <v>117.22</v>
      </c>
      <c r="J15" s="35"/>
      <c r="K15" s="35"/>
      <c r="L15" s="35"/>
      <c r="M15" s="35"/>
      <c r="N15" s="36"/>
      <c r="O15" s="19"/>
    </row>
    <row r="16" spans="1:17">
      <c r="B16" s="72">
        <v>45748</v>
      </c>
      <c r="C16" s="70">
        <v>5708</v>
      </c>
      <c r="D16" s="71">
        <v>57170</v>
      </c>
      <c r="E16" s="71">
        <v>185076</v>
      </c>
      <c r="F16" s="71">
        <v>110361</v>
      </c>
      <c r="G16" s="71">
        <v>6889.4</v>
      </c>
      <c r="H16" s="75">
        <f t="shared" si="0"/>
        <v>365204.4</v>
      </c>
      <c r="I16" s="87">
        <v>22</v>
      </c>
      <c r="J16" s="35"/>
      <c r="K16" s="35"/>
      <c r="L16" s="35"/>
      <c r="M16" s="35"/>
      <c r="N16" s="36"/>
      <c r="O16" s="19"/>
    </row>
    <row r="17" spans="1:15">
      <c r="B17" s="67">
        <v>45778</v>
      </c>
      <c r="C17" s="65">
        <v>5795.95</v>
      </c>
      <c r="D17" s="66">
        <v>56915.77</v>
      </c>
      <c r="E17" s="66">
        <v>187965.04</v>
      </c>
      <c r="F17" s="66">
        <v>109531.59</v>
      </c>
      <c r="G17" s="66">
        <v>6889.4</v>
      </c>
      <c r="H17" s="81">
        <f t="shared" si="0"/>
        <v>367097.75</v>
      </c>
      <c r="I17" s="88">
        <v>22</v>
      </c>
      <c r="J17" s="35"/>
      <c r="K17" s="35"/>
      <c r="L17" s="35"/>
      <c r="M17" s="35"/>
      <c r="N17" s="36"/>
      <c r="O17" s="19"/>
    </row>
    <row r="18" spans="1:15">
      <c r="B18" s="72">
        <v>45809</v>
      </c>
      <c r="C18" s="70">
        <v>5917.6</v>
      </c>
      <c r="D18" s="71">
        <v>57394.239999999998</v>
      </c>
      <c r="E18" s="71">
        <v>195705.04</v>
      </c>
      <c r="F18" s="71">
        <v>105984.45</v>
      </c>
      <c r="G18" s="71">
        <v>6889.4</v>
      </c>
      <c r="H18" s="75">
        <f t="shared" si="0"/>
        <v>371890.73000000004</v>
      </c>
      <c r="I18" s="87">
        <v>21.23</v>
      </c>
      <c r="J18" s="35"/>
      <c r="K18" s="35"/>
      <c r="L18" s="35"/>
      <c r="M18" s="35"/>
      <c r="N18" s="36"/>
      <c r="O18" s="19"/>
    </row>
    <row r="19" spans="1:15">
      <c r="B19" s="67">
        <v>45839</v>
      </c>
      <c r="C19" s="65">
        <v>7445.92</v>
      </c>
      <c r="D19" s="66">
        <v>57204.72</v>
      </c>
      <c r="E19" s="66">
        <v>195955.04</v>
      </c>
      <c r="F19" s="66">
        <v>105169.53</v>
      </c>
      <c r="G19" s="66">
        <v>6889.4</v>
      </c>
      <c r="H19" s="81">
        <f t="shared" si="0"/>
        <v>372664.61</v>
      </c>
      <c r="I19" s="88">
        <v>21.23</v>
      </c>
      <c r="J19" s="35"/>
      <c r="K19" s="35"/>
      <c r="L19" s="35"/>
      <c r="M19" s="35"/>
      <c r="N19" s="36"/>
      <c r="O19" s="19"/>
    </row>
    <row r="20" spans="1:15">
      <c r="B20" s="72">
        <v>45870</v>
      </c>
      <c r="C20" s="70">
        <v>6864.31</v>
      </c>
      <c r="D20" s="71">
        <v>57213.55</v>
      </c>
      <c r="E20" s="71">
        <v>195955.05</v>
      </c>
      <c r="F20" s="71">
        <v>103653.24</v>
      </c>
      <c r="G20" s="71">
        <v>6889.4</v>
      </c>
      <c r="H20" s="75">
        <f t="shared" si="0"/>
        <v>370575.55</v>
      </c>
      <c r="I20" s="87">
        <v>20.100000000000001</v>
      </c>
      <c r="J20" s="35"/>
      <c r="K20" s="35"/>
      <c r="L20" s="35"/>
      <c r="M20" s="35"/>
      <c r="N20" s="36"/>
      <c r="O20" s="19"/>
    </row>
    <row r="21" spans="1:15">
      <c r="B21" s="67">
        <v>45901</v>
      </c>
      <c r="C21" s="65">
        <v>6558.4</v>
      </c>
      <c r="D21" s="66">
        <v>57186.62</v>
      </c>
      <c r="E21" s="66">
        <v>193669.54</v>
      </c>
      <c r="F21" s="66">
        <v>103290.6</v>
      </c>
      <c r="G21" s="66">
        <v>7477.4</v>
      </c>
      <c r="H21" s="81">
        <f t="shared" si="0"/>
        <v>368182.56000000006</v>
      </c>
      <c r="I21" s="88">
        <v>20.100000000000001</v>
      </c>
      <c r="J21" s="35"/>
      <c r="K21" s="35"/>
      <c r="L21" s="35"/>
      <c r="M21" s="35"/>
      <c r="N21" s="36"/>
      <c r="O21" s="19"/>
    </row>
    <row r="22" spans="1:15">
      <c r="B22" s="72">
        <v>45931</v>
      </c>
      <c r="C22" s="70">
        <v>6755.83</v>
      </c>
      <c r="D22" s="71">
        <v>57243.82</v>
      </c>
      <c r="E22" s="71">
        <v>197299.92</v>
      </c>
      <c r="F22" s="71">
        <v>102660.26</v>
      </c>
      <c r="G22" s="71">
        <v>7477.4</v>
      </c>
      <c r="H22" s="75">
        <f>SUM(C22:G22)</f>
        <v>371437.23000000004</v>
      </c>
      <c r="I22" s="87">
        <v>20.100000000000001</v>
      </c>
      <c r="J22" s="35"/>
      <c r="K22" s="35"/>
      <c r="L22" s="35"/>
      <c r="M22" s="35"/>
      <c r="N22" s="36"/>
      <c r="O22" s="19"/>
    </row>
    <row r="23" spans="1:15">
      <c r="B23" s="67">
        <v>45962</v>
      </c>
      <c r="C23" s="65">
        <v>6746.88</v>
      </c>
      <c r="D23" s="66">
        <v>57581.919999999998</v>
      </c>
      <c r="E23" s="66">
        <v>198465.74</v>
      </c>
      <c r="F23" s="66">
        <v>101592.94</v>
      </c>
      <c r="G23" s="66">
        <v>7477.4</v>
      </c>
      <c r="H23" s="81">
        <f>SUM(C23:G23)</f>
        <v>371864.88</v>
      </c>
      <c r="I23" s="88">
        <v>18.66</v>
      </c>
      <c r="J23" s="35"/>
      <c r="K23" s="35"/>
      <c r="L23" s="35"/>
      <c r="M23" s="35"/>
      <c r="N23" s="36"/>
      <c r="O23" s="19"/>
    </row>
    <row r="24" spans="1:15">
      <c r="B24" s="86">
        <v>45992</v>
      </c>
      <c r="C24" s="73">
        <v>6387.7</v>
      </c>
      <c r="D24" s="74">
        <v>55755.8</v>
      </c>
      <c r="E24" s="74">
        <v>195455.74</v>
      </c>
      <c r="F24" s="74">
        <v>101548.3</v>
      </c>
      <c r="G24" s="74">
        <v>7477.4</v>
      </c>
      <c r="H24" s="80">
        <f>SUM(C24:G24)</f>
        <v>366624.94</v>
      </c>
      <c r="I24" s="90">
        <v>18.66</v>
      </c>
      <c r="J24" s="35"/>
      <c r="K24" s="35"/>
      <c r="L24" s="35"/>
      <c r="M24" s="35"/>
      <c r="N24" s="36"/>
      <c r="O24" s="19"/>
    </row>
    <row r="25" spans="1:15">
      <c r="B25" s="67">
        <v>46023</v>
      </c>
      <c r="C25" s="65">
        <v>6122.24</v>
      </c>
      <c r="D25" s="66">
        <v>57160.87</v>
      </c>
      <c r="E25" s="66">
        <v>192336.99</v>
      </c>
      <c r="F25" s="66">
        <v>100821.94</v>
      </c>
      <c r="G25" s="66">
        <v>6344.8</v>
      </c>
      <c r="H25" s="81">
        <f>SUM(C25:G25)</f>
        <v>362786.83999999997</v>
      </c>
      <c r="I25" s="88">
        <v>18.66</v>
      </c>
      <c r="J25" s="35"/>
      <c r="K25" s="35"/>
      <c r="L25" s="35"/>
      <c r="M25" s="35"/>
      <c r="N25" s="36"/>
      <c r="O25" s="19"/>
    </row>
    <row r="26" spans="1:15">
      <c r="B26" s="86">
        <v>46054</v>
      </c>
      <c r="C26" s="73">
        <v>6270.92</v>
      </c>
      <c r="D26" s="74">
        <v>61649.34</v>
      </c>
      <c r="E26" s="74">
        <v>193336.99</v>
      </c>
      <c r="F26" s="74">
        <v>101237.04</v>
      </c>
      <c r="G26" s="74">
        <v>6344.8</v>
      </c>
      <c r="H26" s="80">
        <f>SUM(C26:G26)</f>
        <v>368839.08999999997</v>
      </c>
      <c r="I26" s="90">
        <v>17.53</v>
      </c>
      <c r="J26" s="35"/>
      <c r="K26" s="35"/>
      <c r="L26" s="35"/>
      <c r="M26" s="35"/>
      <c r="N26" s="36"/>
      <c r="O26" s="19"/>
    </row>
    <row r="27" spans="1:15" s="40" customFormat="1">
      <c r="A27" s="37"/>
      <c r="B27" s="68" t="s">
        <v>8</v>
      </c>
      <c r="C27" s="18"/>
      <c r="D27" s="52"/>
      <c r="E27" s="52"/>
      <c r="F27" s="52"/>
      <c r="G27" s="52"/>
      <c r="H27" s="52"/>
      <c r="I27" s="52"/>
      <c r="J27" s="38"/>
      <c r="K27" s="38"/>
      <c r="L27" s="38"/>
      <c r="M27" s="38"/>
      <c r="N27" s="39"/>
      <c r="O27" s="19"/>
    </row>
    <row r="28" spans="1:15" s="44" customFormat="1">
      <c r="A28" s="41"/>
      <c r="B28" s="68" t="s">
        <v>43</v>
      </c>
      <c r="C28" s="53"/>
      <c r="D28" s="54"/>
      <c r="E28" s="54"/>
      <c r="F28" s="54"/>
      <c r="G28" s="54"/>
      <c r="H28" s="55"/>
      <c r="I28" s="55"/>
      <c r="J28" s="42"/>
      <c r="K28" s="42"/>
      <c r="L28" s="42"/>
      <c r="M28" s="42"/>
      <c r="N28" s="43"/>
      <c r="O28" s="20"/>
    </row>
    <row r="29" spans="1:15">
      <c r="B29" s="56"/>
      <c r="C29" s="56"/>
      <c r="D29" s="56"/>
      <c r="E29" s="56"/>
      <c r="F29" s="52"/>
      <c r="G29" s="52"/>
      <c r="H29" s="57"/>
      <c r="I29" s="57"/>
      <c r="J29" s="35"/>
      <c r="K29" s="35"/>
      <c r="L29" s="35"/>
      <c r="M29" s="35"/>
      <c r="N29" s="36"/>
      <c r="O29" s="19"/>
    </row>
    <row r="30" spans="1:15">
      <c r="B30" s="45"/>
      <c r="C30" s="21"/>
      <c r="D30" s="21"/>
      <c r="E30" s="21"/>
      <c r="F30" s="21"/>
      <c r="G30" s="21"/>
      <c r="H30" s="21"/>
      <c r="I30" s="22"/>
      <c r="J30" s="35"/>
      <c r="K30" s="35"/>
      <c r="L30" s="35"/>
      <c r="M30" s="35"/>
      <c r="N30" s="35"/>
    </row>
    <row r="31" spans="1:15">
      <c r="B31" s="45"/>
      <c r="C31" s="21"/>
      <c r="D31" s="21"/>
      <c r="E31" s="21"/>
      <c r="F31" s="21"/>
      <c r="G31" s="21"/>
      <c r="H31" s="21"/>
      <c r="I31" s="21"/>
      <c r="J31" s="35"/>
      <c r="K31" s="35"/>
      <c r="L31" s="35"/>
      <c r="M31" s="35"/>
      <c r="N31" s="35"/>
    </row>
    <row r="32" spans="1:15">
      <c r="B32" s="45"/>
      <c r="C32" s="21"/>
      <c r="D32" s="21"/>
      <c r="E32" s="21"/>
      <c r="F32" s="21"/>
      <c r="G32" s="21"/>
      <c r="H32" s="21"/>
      <c r="I32" s="22"/>
      <c r="J32" s="35"/>
      <c r="K32" s="35"/>
      <c r="L32" s="35"/>
      <c r="M32" s="35"/>
      <c r="N32" s="35"/>
    </row>
    <row r="33" spans="2:14">
      <c r="B33" s="45"/>
      <c r="C33" s="21"/>
      <c r="D33" s="21"/>
      <c r="E33" s="21"/>
      <c r="F33" s="21"/>
      <c r="G33" s="21"/>
      <c r="H33" s="21"/>
      <c r="I33" s="21"/>
      <c r="J33" s="35"/>
      <c r="K33" s="35"/>
      <c r="L33" s="35"/>
      <c r="M33" s="35"/>
      <c r="N33" s="35"/>
    </row>
    <row r="34" spans="2:14">
      <c r="B34" s="45"/>
      <c r="C34" s="21"/>
      <c r="D34" s="21"/>
      <c r="E34" s="21"/>
      <c r="F34" s="21"/>
      <c r="G34" s="21"/>
      <c r="H34" s="22"/>
      <c r="I34" s="22"/>
      <c r="J34" s="35"/>
      <c r="K34" s="35"/>
      <c r="L34" s="35"/>
      <c r="M34" s="35"/>
      <c r="N34" s="35"/>
    </row>
    <row r="35" spans="2:14">
      <c r="B35" s="45"/>
      <c r="C35" s="21"/>
      <c r="D35" s="21"/>
      <c r="E35" s="21"/>
      <c r="F35" s="21"/>
      <c r="G35" s="21"/>
      <c r="H35" s="22"/>
      <c r="I35" s="22"/>
      <c r="J35" s="35"/>
      <c r="K35" s="35"/>
      <c r="L35" s="35"/>
      <c r="M35" s="35"/>
      <c r="N35" s="35"/>
    </row>
    <row r="36" spans="2:14">
      <c r="B36" s="45"/>
      <c r="C36" s="21"/>
      <c r="D36" s="21"/>
      <c r="E36" s="21"/>
      <c r="F36" s="21"/>
      <c r="G36" s="21"/>
      <c r="H36" s="22"/>
      <c r="I36" s="22"/>
      <c r="J36" s="35"/>
      <c r="K36" s="35"/>
      <c r="L36" s="35"/>
      <c r="M36" s="35"/>
      <c r="N36" s="35"/>
    </row>
    <row r="37" spans="2:14">
      <c r="B37" s="45"/>
      <c r="C37" s="21"/>
      <c r="D37" s="21"/>
      <c r="E37" s="21"/>
      <c r="F37" s="21"/>
      <c r="G37" s="21"/>
      <c r="H37" s="22"/>
      <c r="I37" s="22"/>
      <c r="J37" s="35"/>
      <c r="K37" s="35"/>
      <c r="L37" s="35"/>
      <c r="M37" s="35"/>
      <c r="N37" s="35"/>
    </row>
    <row r="38" spans="2:14">
      <c r="B38" s="45"/>
      <c r="C38" s="21"/>
      <c r="D38" s="21"/>
      <c r="E38" s="21"/>
      <c r="F38" s="21"/>
      <c r="G38" s="21"/>
      <c r="H38" s="22"/>
      <c r="I38" s="22"/>
      <c r="J38" s="35"/>
      <c r="K38" s="35"/>
      <c r="L38" s="35"/>
      <c r="M38" s="35"/>
      <c r="N38" s="35"/>
    </row>
    <row r="39" spans="2:14">
      <c r="B39" s="45"/>
      <c r="C39" s="21"/>
      <c r="D39" s="21"/>
      <c r="E39" s="21"/>
      <c r="F39" s="21"/>
      <c r="G39" s="21"/>
      <c r="H39" s="22"/>
      <c r="I39" s="22"/>
      <c r="J39" s="35"/>
      <c r="K39" s="35"/>
      <c r="L39" s="35"/>
      <c r="M39" s="35"/>
      <c r="N39" s="35"/>
    </row>
    <row r="40" spans="2:14">
      <c r="B40" s="45"/>
      <c r="C40" s="21"/>
      <c r="D40" s="21"/>
      <c r="E40" s="21"/>
      <c r="F40" s="21"/>
      <c r="G40" s="21"/>
      <c r="H40" s="22"/>
      <c r="I40" s="22"/>
      <c r="J40" s="35"/>
      <c r="K40" s="35"/>
      <c r="L40" s="35"/>
      <c r="M40" s="35"/>
      <c r="N40" s="35"/>
    </row>
    <row r="41" spans="2:14">
      <c r="B41" s="45"/>
      <c r="C41" s="21"/>
      <c r="D41" s="21"/>
      <c r="E41" s="21"/>
      <c r="F41" s="35"/>
      <c r="G41" s="21"/>
      <c r="H41" s="22"/>
      <c r="I41" s="22"/>
      <c r="J41" s="35"/>
      <c r="K41" s="35"/>
      <c r="L41" s="35"/>
      <c r="M41" s="35"/>
      <c r="N41" s="35"/>
    </row>
    <row r="42" spans="2:14">
      <c r="B42" s="45"/>
      <c r="C42" s="21"/>
      <c r="D42" s="23"/>
      <c r="E42" s="23"/>
      <c r="F42" s="46"/>
      <c r="G42" s="23"/>
      <c r="H42" s="24"/>
      <c r="I42" s="24"/>
    </row>
    <row r="43" spans="2:14">
      <c r="B43" s="45"/>
      <c r="C43" s="21"/>
      <c r="D43" s="21"/>
      <c r="E43" s="21"/>
      <c r="F43" s="21"/>
      <c r="G43" s="21"/>
      <c r="H43" s="21"/>
      <c r="I43" s="21"/>
    </row>
    <row r="44" spans="2:14">
      <c r="B44" s="45"/>
      <c r="C44" s="21"/>
      <c r="D44" s="21"/>
      <c r="E44" s="21"/>
      <c r="F44" s="21"/>
      <c r="G44" s="21"/>
      <c r="H44" s="21"/>
      <c r="I44" s="21"/>
    </row>
    <row r="45" spans="2:14">
      <c r="B45" s="45"/>
      <c r="C45" s="21"/>
      <c r="D45" s="21"/>
      <c r="E45" s="21"/>
      <c r="F45" s="21"/>
      <c r="G45" s="21"/>
      <c r="H45" s="21"/>
      <c r="I45" s="21"/>
    </row>
    <row r="46" spans="2:14">
      <c r="B46" s="45"/>
      <c r="C46" s="21"/>
      <c r="D46" s="21"/>
      <c r="E46" s="21"/>
      <c r="F46" s="21"/>
      <c r="G46" s="21"/>
      <c r="H46" s="21"/>
      <c r="I46" s="21"/>
    </row>
    <row r="47" spans="2:14">
      <c r="B47" s="45"/>
      <c r="C47" s="21"/>
      <c r="D47" s="21"/>
      <c r="E47" s="21"/>
      <c r="F47" s="21"/>
      <c r="G47" s="21"/>
      <c r="H47" s="21"/>
      <c r="I47" s="21"/>
    </row>
    <row r="48" spans="2:14">
      <c r="B48" s="45"/>
      <c r="C48" s="21"/>
      <c r="D48" s="21"/>
      <c r="E48" s="21"/>
      <c r="F48" s="21"/>
      <c r="G48" s="21"/>
      <c r="H48" s="21"/>
      <c r="I48" s="21"/>
    </row>
    <row r="49" spans="2:9">
      <c r="B49" s="45"/>
      <c r="C49" s="21"/>
      <c r="D49" s="21"/>
      <c r="E49" s="21"/>
      <c r="F49" s="21"/>
      <c r="G49" s="21"/>
      <c r="H49" s="21"/>
      <c r="I49" s="21"/>
    </row>
    <row r="50" spans="2:9">
      <c r="B50" s="45"/>
      <c r="C50" s="21"/>
      <c r="D50" s="21"/>
      <c r="E50" s="21"/>
      <c r="F50" s="21"/>
      <c r="G50" s="21"/>
      <c r="H50" s="21"/>
      <c r="I50" s="21"/>
    </row>
    <row r="51" spans="2:9">
      <c r="B51" s="45"/>
      <c r="C51" s="21"/>
      <c r="D51" s="21"/>
      <c r="E51" s="21"/>
      <c r="F51" s="21"/>
      <c r="G51" s="21"/>
      <c r="H51" s="21"/>
      <c r="I51" s="21"/>
    </row>
    <row r="52" spans="2:9">
      <c r="B52" s="45"/>
      <c r="C52" s="21"/>
      <c r="D52" s="21"/>
      <c r="E52" s="21"/>
      <c r="F52" s="21"/>
      <c r="G52" s="21"/>
      <c r="H52" s="21"/>
      <c r="I52" s="21"/>
    </row>
    <row r="53" spans="2:9">
      <c r="B53" s="45"/>
      <c r="C53" s="21"/>
      <c r="D53" s="21"/>
      <c r="E53" s="21"/>
      <c r="F53" s="21"/>
      <c r="G53" s="21"/>
      <c r="H53" s="21"/>
      <c r="I53" s="21"/>
    </row>
    <row r="54" spans="2:9">
      <c r="B54" s="47"/>
      <c r="C54" s="21"/>
      <c r="D54" s="21"/>
      <c r="E54" s="21"/>
      <c r="F54" s="21"/>
      <c r="G54" s="21"/>
      <c r="H54" s="17"/>
      <c r="I54" s="17"/>
    </row>
    <row r="55" spans="2:9">
      <c r="B55" s="47"/>
      <c r="C55" s="21"/>
      <c r="D55" s="25"/>
      <c r="E55" s="25"/>
      <c r="F55" s="25"/>
      <c r="G55" s="25"/>
      <c r="H55" s="25"/>
      <c r="I55" s="25"/>
    </row>
    <row r="56" spans="2:9">
      <c r="B56" s="47"/>
      <c r="C56" s="21"/>
      <c r="D56" s="21"/>
      <c r="E56" s="21"/>
      <c r="F56" s="21"/>
      <c r="G56" s="21"/>
      <c r="H56" s="21"/>
      <c r="I56" s="21"/>
    </row>
    <row r="57" spans="2:9">
      <c r="B57" s="47"/>
      <c r="C57" s="21"/>
      <c r="D57" s="21"/>
      <c r="E57" s="21"/>
      <c r="F57" s="21"/>
      <c r="G57" s="21"/>
      <c r="H57" s="21"/>
      <c r="I57" s="21"/>
    </row>
    <row r="58" spans="2:9">
      <c r="B58" s="45"/>
      <c r="C58" s="21"/>
      <c r="D58" s="21"/>
      <c r="E58" s="21"/>
      <c r="F58" s="21"/>
      <c r="G58" s="21"/>
      <c r="H58" s="21"/>
      <c r="I58" s="21"/>
    </row>
    <row r="59" spans="2:9">
      <c r="B59" s="45"/>
      <c r="C59" s="21"/>
      <c r="D59" s="21"/>
      <c r="E59" s="21"/>
      <c r="F59" s="21"/>
      <c r="G59" s="21"/>
      <c r="H59" s="21"/>
      <c r="I59" s="21"/>
    </row>
    <row r="60" spans="2:9">
      <c r="B60" s="45"/>
      <c r="C60" s="21"/>
      <c r="D60" s="21"/>
      <c r="E60" s="21"/>
      <c r="F60" s="21"/>
      <c r="G60" s="21"/>
      <c r="H60" s="17"/>
      <c r="I60" s="17"/>
    </row>
    <row r="61" spans="2:9">
      <c r="B61" s="45"/>
      <c r="C61" s="21"/>
      <c r="D61" s="21"/>
      <c r="E61" s="21"/>
      <c r="F61" s="21"/>
      <c r="G61" s="21"/>
      <c r="H61" s="21"/>
      <c r="I61" s="21"/>
    </row>
    <row r="62" spans="2:9">
      <c r="B62" s="45"/>
      <c r="C62" s="21"/>
      <c r="D62" s="21"/>
      <c r="E62" s="21"/>
      <c r="F62" s="21"/>
      <c r="G62" s="21"/>
      <c r="H62" s="21"/>
      <c r="I62" s="21"/>
    </row>
    <row r="63" spans="2:9">
      <c r="B63" s="45"/>
      <c r="C63" s="21"/>
      <c r="D63" s="21"/>
      <c r="E63" s="21"/>
      <c r="F63" s="21"/>
      <c r="G63" s="21"/>
      <c r="H63" s="21"/>
      <c r="I63" s="21"/>
    </row>
    <row r="64" spans="2:9">
      <c r="B64" s="45"/>
      <c r="C64" s="21"/>
      <c r="D64" s="21"/>
      <c r="E64" s="21"/>
      <c r="F64" s="21"/>
      <c r="G64" s="21"/>
      <c r="H64" s="21"/>
      <c r="I64" s="21"/>
    </row>
    <row r="65" spans="2:9">
      <c r="B65" s="45"/>
      <c r="C65" s="21"/>
      <c r="D65" s="21"/>
      <c r="E65" s="21"/>
      <c r="F65" s="21"/>
      <c r="G65" s="21"/>
      <c r="H65" s="21"/>
      <c r="I65" s="21"/>
    </row>
    <row r="66" spans="2:9">
      <c r="B66" s="48"/>
      <c r="C66" s="23"/>
      <c r="D66" s="21"/>
      <c r="E66" s="21"/>
      <c r="F66" s="21"/>
      <c r="G66" s="21"/>
      <c r="H66" s="21"/>
      <c r="I66" s="21"/>
    </row>
    <row r="67" spans="2:9">
      <c r="B67" s="47"/>
      <c r="C67" s="21"/>
      <c r="D67" s="21"/>
      <c r="E67" s="21"/>
      <c r="F67" s="21"/>
      <c r="G67" s="21"/>
      <c r="H67" s="21"/>
      <c r="I67" s="21"/>
    </row>
    <row r="68" spans="2:9">
      <c r="B68" s="47"/>
      <c r="C68" s="21"/>
      <c r="D68" s="23"/>
      <c r="E68" s="23"/>
      <c r="F68" s="23"/>
      <c r="G68" s="23"/>
      <c r="H68" s="23"/>
      <c r="I68" s="23"/>
    </row>
    <row r="69" spans="2:9">
      <c r="B69" s="47"/>
      <c r="C69" s="21"/>
      <c r="D69" s="21"/>
      <c r="E69" s="21"/>
      <c r="F69" s="21"/>
      <c r="G69" s="21"/>
      <c r="H69" s="21"/>
      <c r="I69" s="21"/>
    </row>
    <row r="70" spans="2:9">
      <c r="B70" s="47"/>
      <c r="C70" s="21"/>
      <c r="D70" s="21"/>
      <c r="E70" s="21"/>
      <c r="F70" s="21"/>
      <c r="G70" s="21"/>
      <c r="H70" s="21"/>
      <c r="I70" s="21"/>
    </row>
    <row r="71" spans="2:9">
      <c r="B71" s="47"/>
      <c r="C71" s="21"/>
      <c r="D71" s="21"/>
      <c r="E71" s="21"/>
      <c r="F71" s="21"/>
      <c r="G71" s="21"/>
      <c r="H71" s="21"/>
      <c r="I71" s="21"/>
    </row>
    <row r="72" spans="2:9">
      <c r="B72" s="47"/>
      <c r="C72" s="21"/>
      <c r="D72" s="21"/>
      <c r="E72" s="21"/>
      <c r="F72" s="21"/>
      <c r="G72" s="21"/>
      <c r="H72" s="21"/>
      <c r="I72" s="21"/>
    </row>
    <row r="73" spans="2:9">
      <c r="B73" s="47"/>
      <c r="C73" s="21"/>
      <c r="D73" s="21"/>
      <c r="E73" s="21"/>
      <c r="F73" s="21"/>
      <c r="G73" s="21"/>
      <c r="H73" s="17"/>
      <c r="I73" s="17"/>
    </row>
    <row r="74" spans="2:9">
      <c r="B74" s="47"/>
      <c r="C74" s="21"/>
      <c r="D74" s="21"/>
      <c r="E74" s="21"/>
      <c r="F74" s="21"/>
      <c r="G74" s="21"/>
      <c r="H74" s="21"/>
      <c r="I74" s="21"/>
    </row>
    <row r="75" spans="2:9">
      <c r="B75" s="47"/>
      <c r="C75" s="21"/>
      <c r="D75" s="21"/>
      <c r="E75" s="21"/>
      <c r="F75" s="21"/>
      <c r="G75" s="21"/>
      <c r="H75" s="21"/>
      <c r="I75" s="21"/>
    </row>
    <row r="76" spans="2:9">
      <c r="B76" s="47"/>
      <c r="C76" s="21"/>
      <c r="D76" s="21"/>
      <c r="E76" s="21"/>
      <c r="F76" s="21"/>
      <c r="G76" s="21"/>
      <c r="H76" s="21"/>
      <c r="I76" s="21"/>
    </row>
    <row r="77" spans="2:9">
      <c r="B77" s="47"/>
      <c r="C77" s="21"/>
      <c r="D77" s="21"/>
      <c r="E77" s="21"/>
      <c r="F77" s="21"/>
      <c r="G77" s="21"/>
      <c r="H77" s="21"/>
      <c r="I77" s="21"/>
    </row>
    <row r="78" spans="2:9">
      <c r="B78" s="47"/>
      <c r="C78" s="21"/>
      <c r="D78" s="21"/>
      <c r="E78" s="21"/>
      <c r="F78" s="21"/>
      <c r="G78" s="21"/>
      <c r="H78" s="21"/>
      <c r="I78" s="21"/>
    </row>
    <row r="79" spans="2:9">
      <c r="B79" s="49"/>
      <c r="C79" s="25"/>
      <c r="D79" s="21"/>
      <c r="E79" s="21"/>
      <c r="F79" s="21"/>
      <c r="G79" s="21"/>
      <c r="H79" s="21"/>
      <c r="I79" s="21"/>
    </row>
    <row r="80" spans="2:9">
      <c r="B80" s="50"/>
      <c r="C80" s="21"/>
      <c r="D80" s="21"/>
      <c r="E80" s="21"/>
      <c r="F80" s="21"/>
      <c r="G80" s="21"/>
      <c r="H80" s="21"/>
      <c r="I80" s="21"/>
    </row>
    <row r="81" spans="2:9">
      <c r="B81" s="50"/>
      <c r="C81" s="21"/>
      <c r="D81" s="23"/>
      <c r="E81" s="23"/>
      <c r="F81" s="23"/>
      <c r="G81" s="23"/>
      <c r="H81" s="23"/>
      <c r="I81" s="23"/>
    </row>
    <row r="82" spans="2:9">
      <c r="B82" s="45"/>
      <c r="C82" s="21"/>
      <c r="D82" s="21"/>
      <c r="E82" s="21"/>
      <c r="F82" s="21"/>
      <c r="G82" s="21"/>
      <c r="H82" s="21"/>
      <c r="I82" s="21"/>
    </row>
    <row r="83" spans="2:9">
      <c r="B83" s="45"/>
      <c r="C83" s="21"/>
      <c r="D83" s="21"/>
      <c r="E83" s="21"/>
      <c r="F83" s="21"/>
      <c r="G83" s="21"/>
      <c r="H83" s="21"/>
      <c r="I83" s="21"/>
    </row>
    <row r="84" spans="2:9">
      <c r="B84" s="45"/>
      <c r="C84" s="21"/>
      <c r="D84" s="21"/>
      <c r="E84" s="21"/>
      <c r="F84" s="21"/>
      <c r="G84" s="21"/>
    </row>
    <row r="85" spans="2:9">
      <c r="B85" s="45"/>
      <c r="C85" s="21"/>
    </row>
    <row r="86" spans="2:9">
      <c r="B86" s="45"/>
      <c r="C86" s="21"/>
    </row>
    <row r="87" spans="2:9">
      <c r="B87" s="45"/>
      <c r="C87" s="21"/>
    </row>
    <row r="88" spans="2:9">
      <c r="B88" s="45"/>
      <c r="C88" s="21"/>
    </row>
    <row r="89" spans="2:9">
      <c r="B89" s="45"/>
      <c r="C89" s="21"/>
    </row>
    <row r="90" spans="2:9">
      <c r="B90" s="45"/>
      <c r="C90" s="21"/>
    </row>
    <row r="91" spans="2:9">
      <c r="B91" s="45"/>
      <c r="C91" s="21"/>
    </row>
    <row r="92" spans="2:9">
      <c r="B92" s="49"/>
      <c r="C92" s="23"/>
    </row>
    <row r="93" spans="2:9">
      <c r="B93" s="50"/>
      <c r="C93" s="21"/>
    </row>
    <row r="94" spans="2:9">
      <c r="B94" s="50"/>
      <c r="C94" s="21"/>
      <c r="D94" s="25"/>
      <c r="E94" s="25"/>
      <c r="F94" s="25"/>
      <c r="G94" s="25"/>
      <c r="H94" s="23"/>
      <c r="I94" s="23"/>
    </row>
    <row r="95" spans="2:9">
      <c r="B95" s="45"/>
      <c r="C95" s="21"/>
    </row>
    <row r="96" spans="2:9">
      <c r="B96" s="45"/>
      <c r="C96" s="21"/>
    </row>
    <row r="97" spans="2:3">
      <c r="B97" s="45"/>
      <c r="C97" s="21"/>
    </row>
    <row r="98" spans="2:3">
      <c r="B98" s="45"/>
      <c r="C98" s="21"/>
    </row>
    <row r="99" spans="2:3">
      <c r="B99" s="45"/>
      <c r="C99" s="21"/>
    </row>
    <row r="100" spans="2:3">
      <c r="B100" s="45"/>
      <c r="C100" s="21"/>
    </row>
    <row r="101" spans="2:3">
      <c r="B101" s="45"/>
      <c r="C101" s="21"/>
    </row>
    <row r="102" spans="2:3">
      <c r="B102" s="45"/>
      <c r="C102" s="21"/>
    </row>
    <row r="103" spans="2:3">
      <c r="B103" s="45"/>
      <c r="C103" s="21"/>
    </row>
    <row r="104" spans="2:3">
      <c r="B104" s="45"/>
      <c r="C104" s="21"/>
    </row>
    <row r="105" spans="2:3">
      <c r="B105" s="49"/>
      <c r="C105" s="23"/>
    </row>
    <row r="106" spans="2:3">
      <c r="B106" s="50"/>
      <c r="C106" s="21"/>
    </row>
    <row r="107" spans="2:3">
      <c r="B107" s="50"/>
      <c r="C107" s="21"/>
    </row>
    <row r="108" spans="2:3">
      <c r="B108" s="45"/>
      <c r="C108" s="21"/>
    </row>
    <row r="109" spans="2:3">
      <c r="B109" s="45"/>
    </row>
    <row r="110" spans="2:3">
      <c r="B110" s="45"/>
    </row>
    <row r="111" spans="2:3">
      <c r="B111" s="45"/>
    </row>
    <row r="112" spans="2:3">
      <c r="B112" s="45"/>
    </row>
    <row r="113" spans="2:3">
      <c r="B113" s="45"/>
    </row>
    <row r="114" spans="2:3">
      <c r="B114" s="45"/>
    </row>
    <row r="115" spans="2:3">
      <c r="B115" s="45"/>
    </row>
    <row r="116" spans="2:3">
      <c r="B116" s="45"/>
    </row>
    <row r="117" spans="2:3">
      <c r="B117" s="45"/>
    </row>
    <row r="118" spans="2:3">
      <c r="B118" s="49"/>
      <c r="C118" s="25"/>
    </row>
  </sheetData>
  <sheetProtection formatCells="0" formatColumns="0" formatRows="0" insertColumns="0" insertRows="0" insertHyperlinks="0" deleteColumns="0" deleteRows="0" sort="0" autoFilter="0" pivotTables="0"/>
  <mergeCells count="4">
    <mergeCell ref="B3:H3"/>
    <mergeCell ref="B4:H4"/>
    <mergeCell ref="B5:H5"/>
    <mergeCell ref="B6:H6"/>
  </mergeCells>
  <phoneticPr fontId="0" type="noConversion"/>
  <hyperlinks>
    <hyperlink ref="J2" r:id="rId1" xr:uid="{A7CF4F97-6123-413F-B903-F045B5F83B3F}"/>
  </hyperlinks>
  <pageMargins left="0.74803149606299213" right="0.74803149606299213" top="0.98425196850393704" bottom="0.98425196850393704" header="0" footer="0"/>
  <pageSetup paperSize="9" orientation="landscape" horizontalDpi="4294967293" r:id="rId2"/>
  <headerFooter alignWithMargins="0">
    <oddFooter>&amp;L_x000D_&amp;1#&amp;"Calibri"&amp;10&amp;K000000 Sensitivity: C2 Internal</oddFooter>
  </headerFooter>
  <ignoredErrors>
    <ignoredError sqref="H14:H21 H8:H12 H22:H26" formulaRange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3CD5-3834-4D54-9ED4-0DE2CB1D9181}">
  <dimension ref="A2:AA29"/>
  <sheetViews>
    <sheetView workbookViewId="0">
      <selection activeCell="AA8" sqref="AA8"/>
    </sheetView>
  </sheetViews>
  <sheetFormatPr baseColWidth="10" defaultColWidth="11.453125" defaultRowHeight="13" outlineLevelCol="1"/>
  <cols>
    <col min="1" max="1" width="40" style="5" customWidth="1"/>
    <col min="2" max="9" width="11.453125" style="5" hidden="1" customWidth="1" outlineLevel="1"/>
    <col min="10" max="10" width="13.26953125" style="5" hidden="1" customWidth="1" outlineLevel="1"/>
    <col min="11" max="13" width="0" style="5" hidden="1" customWidth="1" outlineLevel="1"/>
    <col min="14" max="14" width="11.7265625" style="5" bestFit="1" customWidth="1" collapsed="1"/>
    <col min="15" max="17" width="11.453125" style="5"/>
    <col min="18" max="18" width="11.7265625" style="5" bestFit="1" customWidth="1"/>
    <col min="19" max="16384" width="11.453125" style="5"/>
  </cols>
  <sheetData>
    <row r="2" spans="1:27">
      <c r="A2" s="3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4" t="s">
        <v>18</v>
      </c>
      <c r="K2" s="4" t="s">
        <v>19</v>
      </c>
      <c r="L2" s="4" t="s">
        <v>20</v>
      </c>
      <c r="M2" s="4" t="s">
        <v>21</v>
      </c>
      <c r="N2" s="4" t="s">
        <v>22</v>
      </c>
      <c r="O2" s="4" t="s">
        <v>23</v>
      </c>
      <c r="P2" s="4" t="s">
        <v>24</v>
      </c>
      <c r="Q2" s="4" t="s">
        <v>25</v>
      </c>
      <c r="R2" s="4" t="s">
        <v>26</v>
      </c>
      <c r="S2" s="4" t="s">
        <v>27</v>
      </c>
      <c r="T2" s="4" t="s">
        <v>28</v>
      </c>
      <c r="U2" s="4" t="s">
        <v>29</v>
      </c>
      <c r="V2" s="4" t="s">
        <v>30</v>
      </c>
      <c r="W2" s="4" t="s">
        <v>31</v>
      </c>
      <c r="X2" s="4" t="s">
        <v>32</v>
      </c>
      <c r="Y2" s="4" t="s">
        <v>33</v>
      </c>
      <c r="Z2" s="4" t="s">
        <v>34</v>
      </c>
      <c r="AA2" s="4" t="s">
        <v>35</v>
      </c>
    </row>
    <row r="3" spans="1:27">
      <c r="A3" s="5" t="s">
        <v>36</v>
      </c>
      <c r="B3" s="6">
        <v>22071</v>
      </c>
      <c r="C3" s="6">
        <v>21115</v>
      </c>
      <c r="D3" s="6">
        <v>30282</v>
      </c>
      <c r="E3" s="6">
        <v>45177</v>
      </c>
      <c r="F3" s="6">
        <v>57400</v>
      </c>
      <c r="G3" s="6">
        <v>70779</v>
      </c>
      <c r="H3" s="6">
        <v>98468</v>
      </c>
      <c r="I3" s="6">
        <v>71762</v>
      </c>
      <c r="J3" s="6">
        <v>41646.959999999999</v>
      </c>
      <c r="K3" s="6">
        <v>23234</v>
      </c>
      <c r="L3" s="7">
        <v>37549.089999999997</v>
      </c>
      <c r="M3" s="8">
        <v>69393.240000000005</v>
      </c>
      <c r="N3" s="6">
        <v>28822.14</v>
      </c>
      <c r="O3" s="6">
        <v>22356.48</v>
      </c>
      <c r="P3" s="6">
        <v>15172.91</v>
      </c>
      <c r="Q3" s="6">
        <v>16149.5</v>
      </c>
      <c r="R3" s="6">
        <v>11978.88</v>
      </c>
      <c r="S3" s="6">
        <v>9612.48</v>
      </c>
      <c r="T3" s="6">
        <v>6729.87</v>
      </c>
      <c r="U3" s="2">
        <v>4812.41</v>
      </c>
      <c r="V3" s="2">
        <v>5747.35</v>
      </c>
      <c r="W3" s="2">
        <v>8715.2199999999993</v>
      </c>
      <c r="X3" s="2">
        <v>7353.67</v>
      </c>
      <c r="Y3" s="2">
        <f>'Tabla 08-02-Circulación'!C12</f>
        <v>5703.33</v>
      </c>
      <c r="Z3" s="2">
        <f>'Tabla 08-02-Circulación'!C24</f>
        <v>6387.7</v>
      </c>
      <c r="AA3" s="1">
        <f>'Tabla 08-02-Circulación'!C26</f>
        <v>6270.92</v>
      </c>
    </row>
    <row r="4" spans="1:27">
      <c r="A4" s="5" t="s">
        <v>37</v>
      </c>
      <c r="B4" s="6">
        <v>29853</v>
      </c>
      <c r="C4" s="6">
        <v>32008</v>
      </c>
      <c r="D4" s="6">
        <v>38175</v>
      </c>
      <c r="E4" s="6">
        <v>71160</v>
      </c>
      <c r="F4" s="6">
        <v>104301</v>
      </c>
      <c r="G4" s="6">
        <v>132947</v>
      </c>
      <c r="H4" s="6">
        <v>140825</v>
      </c>
      <c r="I4" s="6">
        <v>123061</v>
      </c>
      <c r="J4" s="6">
        <v>151943.97</v>
      </c>
      <c r="K4" s="6">
        <v>147136</v>
      </c>
      <c r="L4" s="7">
        <v>132815.56</v>
      </c>
      <c r="M4" s="8">
        <v>126952.83</v>
      </c>
      <c r="N4" s="6">
        <v>133911.57999999999</v>
      </c>
      <c r="O4" s="6">
        <v>74471.16</v>
      </c>
      <c r="P4" s="6">
        <v>74526.23</v>
      </c>
      <c r="Q4" s="6">
        <v>60015.24</v>
      </c>
      <c r="R4" s="6">
        <v>99588.33</v>
      </c>
      <c r="S4" s="6">
        <v>81099.42</v>
      </c>
      <c r="T4" s="6">
        <v>97690.9</v>
      </c>
      <c r="U4" s="1">
        <v>46588.89</v>
      </c>
      <c r="V4" s="1">
        <v>60241.21</v>
      </c>
      <c r="W4" s="1">
        <v>40960.620000000003</v>
      </c>
      <c r="X4" s="1">
        <v>63168.58</v>
      </c>
      <c r="Y4" s="2">
        <f>'Tabla 08-02-Circulación'!D12</f>
        <v>57918.21</v>
      </c>
      <c r="Z4" s="2">
        <f>'Tabla 08-02-Circulación'!D24</f>
        <v>55755.8</v>
      </c>
      <c r="AA4" s="1">
        <f>'Tabla 08-02-Circulación'!D26</f>
        <v>61649.34</v>
      </c>
    </row>
    <row r="5" spans="1:27">
      <c r="A5" s="5" t="s">
        <v>38</v>
      </c>
      <c r="B5" s="6">
        <v>10629</v>
      </c>
      <c r="C5" s="6">
        <v>22052</v>
      </c>
      <c r="D5" s="6">
        <v>41913</v>
      </c>
      <c r="E5" s="6">
        <v>63124</v>
      </c>
      <c r="F5" s="6">
        <v>96125</v>
      </c>
      <c r="G5" s="6">
        <v>226358</v>
      </c>
      <c r="H5" s="6">
        <v>283334</v>
      </c>
      <c r="I5" s="6">
        <v>325608</v>
      </c>
      <c r="J5" s="6">
        <v>352779.76</v>
      </c>
      <c r="K5" s="6">
        <v>361751</v>
      </c>
      <c r="L5" s="7">
        <v>401091.86</v>
      </c>
      <c r="M5" s="8">
        <v>455540.39</v>
      </c>
      <c r="N5" s="6">
        <v>363731.37</v>
      </c>
      <c r="O5" s="6">
        <v>307370.46999999997</v>
      </c>
      <c r="P5" s="6">
        <v>279969.02</v>
      </c>
      <c r="Q5" s="6">
        <v>259894.84</v>
      </c>
      <c r="R5" s="6">
        <v>241860.47</v>
      </c>
      <c r="S5" s="6">
        <v>231615.47</v>
      </c>
      <c r="T5" s="6">
        <v>242930.83</v>
      </c>
      <c r="U5" s="1">
        <v>225151.76</v>
      </c>
      <c r="V5" s="1">
        <v>225834.93</v>
      </c>
      <c r="W5" s="1">
        <v>195341.63</v>
      </c>
      <c r="X5" s="1">
        <v>198826.54</v>
      </c>
      <c r="Y5" s="2">
        <f>'Tabla 08-02-Circulación'!E12</f>
        <v>192878.85</v>
      </c>
      <c r="Z5" s="2">
        <f>'Tabla 08-02-Circulación'!E24</f>
        <v>195455.74</v>
      </c>
      <c r="AA5" s="1">
        <f>'Tabla 08-02-Circulación'!E26</f>
        <v>193336.99</v>
      </c>
    </row>
    <row r="6" spans="1:27">
      <c r="A6" s="5" t="s">
        <v>39</v>
      </c>
      <c r="B6" s="6">
        <v>25061</v>
      </c>
      <c r="C6" s="6">
        <v>36811</v>
      </c>
      <c r="D6" s="6">
        <v>67441</v>
      </c>
      <c r="E6" s="6">
        <v>109863</v>
      </c>
      <c r="F6" s="6">
        <v>162104</v>
      </c>
      <c r="G6" s="6">
        <v>135743</v>
      </c>
      <c r="H6" s="6">
        <v>212872</v>
      </c>
      <c r="I6" s="6">
        <v>275848</v>
      </c>
      <c r="J6" s="6">
        <v>291425.45</v>
      </c>
      <c r="K6" s="6">
        <v>287173</v>
      </c>
      <c r="L6" s="7">
        <v>279849.95</v>
      </c>
      <c r="M6" s="8">
        <v>204854.19</v>
      </c>
      <c r="N6" s="6">
        <v>182204.24</v>
      </c>
      <c r="O6" s="6">
        <v>180060.12</v>
      </c>
      <c r="P6" s="6">
        <v>163790.39000000001</v>
      </c>
      <c r="Q6" s="6">
        <v>173988.16</v>
      </c>
      <c r="R6" s="6">
        <v>169213.21</v>
      </c>
      <c r="S6" s="6">
        <v>156507.70000000001</v>
      </c>
      <c r="T6" s="6">
        <v>147908.92000000001</v>
      </c>
      <c r="U6" s="1">
        <v>181340.95</v>
      </c>
      <c r="V6" s="1">
        <v>156695.16</v>
      </c>
      <c r="W6" s="1">
        <v>140888.03</v>
      </c>
      <c r="X6" s="1">
        <v>128512.52</v>
      </c>
      <c r="Y6" s="2">
        <f>'Tabla 08-02-Circulación'!F12</f>
        <v>116668.09</v>
      </c>
      <c r="Z6" s="2">
        <f>'Tabla 08-02-Circulación'!F24</f>
        <v>101548.3</v>
      </c>
      <c r="AA6" s="1">
        <f>'Tabla 08-02-Circulación'!F26</f>
        <v>101237.04</v>
      </c>
    </row>
    <row r="7" spans="1:27">
      <c r="A7" s="5" t="s">
        <v>40</v>
      </c>
      <c r="B7" s="6">
        <v>11791</v>
      </c>
      <c r="C7" s="6">
        <v>14958</v>
      </c>
      <c r="D7" s="6">
        <v>19932</v>
      </c>
      <c r="E7" s="6">
        <v>18705</v>
      </c>
      <c r="F7" s="6">
        <v>22487</v>
      </c>
      <c r="G7" s="6">
        <v>23116</v>
      </c>
      <c r="H7" s="6">
        <v>23062</v>
      </c>
      <c r="I7" s="6">
        <v>23309</v>
      </c>
      <c r="J7" s="6">
        <v>33183.839999999997</v>
      </c>
      <c r="K7" s="6">
        <v>30892</v>
      </c>
      <c r="L7" s="7">
        <v>31088.6</v>
      </c>
      <c r="M7" s="8">
        <v>12765.14</v>
      </c>
      <c r="N7" s="6">
        <v>1076.19</v>
      </c>
      <c r="O7" s="6">
        <v>782.14</v>
      </c>
      <c r="P7" s="6">
        <v>627.36</v>
      </c>
      <c r="Q7" s="6">
        <v>443.82</v>
      </c>
      <c r="R7" s="6">
        <v>1395</v>
      </c>
      <c r="S7" s="6">
        <v>4245</v>
      </c>
      <c r="T7" s="6">
        <v>5240</v>
      </c>
      <c r="U7" s="1">
        <v>6690</v>
      </c>
      <c r="V7" s="1">
        <v>8225</v>
      </c>
      <c r="W7" s="1">
        <v>8225</v>
      </c>
      <c r="X7" s="1">
        <v>7975</v>
      </c>
      <c r="Y7" s="2">
        <f>'Tabla 08-02-Circulación'!G12</f>
        <v>6725</v>
      </c>
      <c r="Z7" s="2">
        <f>'Tabla 08-02-Circulación'!G24</f>
        <v>7477.4</v>
      </c>
      <c r="AA7" s="1">
        <f>'Tabla 08-02-Circulación'!G26</f>
        <v>6344.8</v>
      </c>
    </row>
    <row r="8" spans="1:27">
      <c r="B8" s="10"/>
      <c r="C8" s="10"/>
      <c r="D8" s="10"/>
      <c r="E8" s="10"/>
      <c r="F8" s="10"/>
      <c r="G8" s="10"/>
      <c r="H8" s="10"/>
      <c r="I8" s="10"/>
      <c r="J8" s="10"/>
      <c r="W8" s="2"/>
    </row>
    <row r="9" spans="1:27">
      <c r="V9" s="2"/>
    </row>
    <row r="10" spans="1:27">
      <c r="A10" s="11" t="s">
        <v>41</v>
      </c>
      <c r="X10" s="2"/>
    </row>
    <row r="11" spans="1:27">
      <c r="A11" s="11" t="s">
        <v>5</v>
      </c>
      <c r="X11" s="1"/>
    </row>
    <row r="12" spans="1:27">
      <c r="A12" s="11" t="s">
        <v>6</v>
      </c>
      <c r="X12" s="1"/>
    </row>
    <row r="13" spans="1:27">
      <c r="A13" s="11" t="s">
        <v>42</v>
      </c>
      <c r="R13" s="12"/>
      <c r="U13" s="2"/>
      <c r="X13" s="1"/>
    </row>
    <row r="14" spans="1:27">
      <c r="A14" s="11" t="s">
        <v>7</v>
      </c>
      <c r="R14" s="12"/>
      <c r="U14" s="1"/>
      <c r="W14" s="1"/>
      <c r="X14" s="2"/>
    </row>
    <row r="15" spans="1:27">
      <c r="R15" s="12"/>
      <c r="U15" s="1"/>
      <c r="W15" s="1"/>
      <c r="X15" s="1"/>
    </row>
    <row r="16" spans="1:27">
      <c r="R16" s="1"/>
      <c r="T16" s="2"/>
      <c r="U16" s="1"/>
      <c r="W16" s="1"/>
      <c r="X16" s="1"/>
    </row>
    <row r="17" spans="15:25">
      <c r="P17" s="12"/>
      <c r="R17" s="1"/>
      <c r="S17" s="12"/>
      <c r="T17" s="2"/>
      <c r="U17" s="1"/>
      <c r="X17" s="1"/>
    </row>
    <row r="18" spans="15:25">
      <c r="P18" s="1"/>
      <c r="R18" s="1"/>
      <c r="S18" s="1"/>
      <c r="T18" s="2"/>
      <c r="U18" s="1"/>
      <c r="X18" s="1"/>
      <c r="Y18" s="2"/>
    </row>
    <row r="19" spans="15:25">
      <c r="P19" s="1"/>
      <c r="S19" s="1"/>
      <c r="T19" s="2"/>
      <c r="U19" s="2"/>
      <c r="Y19" s="1"/>
    </row>
    <row r="20" spans="15:25">
      <c r="O20" s="13"/>
      <c r="P20" s="1"/>
      <c r="Q20" s="1"/>
      <c r="R20" s="1"/>
      <c r="S20" s="1"/>
      <c r="T20" s="1"/>
      <c r="U20" s="1"/>
      <c r="V20" s="9"/>
      <c r="W20" s="9"/>
      <c r="Y20" s="1"/>
    </row>
    <row r="21" spans="15:25">
      <c r="P21" s="1"/>
      <c r="S21" s="1"/>
      <c r="T21" s="1"/>
      <c r="U21" s="1"/>
      <c r="Y21" s="1"/>
    </row>
    <row r="22" spans="15:25">
      <c r="T22" s="1"/>
      <c r="U22" s="1"/>
      <c r="Y22" s="1"/>
    </row>
    <row r="23" spans="15:25">
      <c r="O23" s="12"/>
      <c r="P23" s="14"/>
      <c r="Q23" s="14"/>
      <c r="R23" s="14"/>
      <c r="T23" s="2"/>
      <c r="U23" s="1"/>
    </row>
    <row r="24" spans="15:25">
      <c r="O24" s="13"/>
      <c r="P24" s="1"/>
      <c r="Q24" s="1"/>
      <c r="R24" s="1"/>
      <c r="U24" s="2"/>
    </row>
    <row r="25" spans="15:25">
      <c r="O25" s="13"/>
      <c r="P25" s="1"/>
      <c r="Q25" s="1"/>
      <c r="R25" s="1"/>
      <c r="U25" s="2"/>
    </row>
    <row r="26" spans="15:25">
      <c r="T26" s="1"/>
      <c r="U26" s="1"/>
    </row>
    <row r="27" spans="15:25">
      <c r="U27" s="1"/>
    </row>
    <row r="28" spans="15:25">
      <c r="U28" s="1"/>
    </row>
    <row r="29" spans="15:25">
      <c r="T29" s="1"/>
    </row>
  </sheetData>
  <sheetProtection formatCells="0" formatColumns="0" formatRows="0" insertColumns="0" insertRows="0" insertHyperlinks="0" deleteColumns="0" deleteRows="0" sort="0" autoFilter="0" pivotTables="0"/>
  <phoneticPr fontId="7" type="noConversion"/>
  <conditionalFormatting sqref="Y18:Y2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&amp;L_x000D_&amp;1#&amp;"Calibri"&amp;10&amp;K000000 Sensitivity: C2 Internal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BFB8F3DB-C1FB-4CA4-A336-1D697E2D6BAE}">
  <ds:schemaRefs>
    <ds:schemaRef ds:uri="http://schemas.microsoft.com/office/2006/metadata/properties"/>
    <ds:schemaRef ds:uri="http://schemas.microsoft.com/office/infopath/2007/PartnerControls"/>
    <ds:schemaRef ds:uri="5d93c8a2-7a3e-4d46-98b0-238345b878c8"/>
    <ds:schemaRef ds:uri="40c2a0fd-5313-4151-840a-a978290a6053"/>
  </ds:schemaRefs>
</ds:datastoreItem>
</file>

<file path=customXml/itemProps2.xml><?xml version="1.0" encoding="utf-8"?>
<ds:datastoreItem xmlns:ds="http://schemas.openxmlformats.org/officeDocument/2006/customXml" ds:itemID="{F1A433E0-4424-491D-BD07-837E438AE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A40533-425D-471F-B11B-40A1522B9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D4883DB-91B9-45A0-B032-9197285E8881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08-02-Circulación</vt:lpstr>
      <vt:lpstr>Datos Gráfico TABLA 08-0</vt:lpstr>
      <vt:lpstr>Gráfico Asociado a Tabla 08-02</vt:lpstr>
      <vt:lpstr>'Tabla 08-02-Circulación'!Área_de_impresión</vt:lpstr>
    </vt:vector>
  </TitlesOfParts>
  <Manager/>
  <Company>Bolsa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Domingo Garcia Coto</dc:creator>
  <cp:keywords/>
  <dc:description/>
  <cp:lastModifiedBy>Longobardo Simone, Mariana</cp:lastModifiedBy>
  <cp:revision/>
  <dcterms:created xsi:type="dcterms:W3CDTF">2005-12-04T06:48:43Z</dcterms:created>
  <dcterms:modified xsi:type="dcterms:W3CDTF">2026-03-03T11:09:13Z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2025-11-03T16:34:24Z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d36fa215-f6d1-4457-a464-e045a70134b5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  <property fmtid="{D5CDD505-2E9C-101B-9397-08002B2CF9AE}" pid="10" name="ContentTypeId">
    <vt:lpwstr>0x010100E62BD347C3BE934F81DF9A8D015F81A8</vt:lpwstr>
  </property>
  <property fmtid="{D5CDD505-2E9C-101B-9397-08002B2CF9AE}" pid="11" name="MediaServiceImageTags">
    <vt:lpwstr/>
  </property>
</Properties>
</file>