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2655" documentId="8_{7D4D3C8E-76E5-4466-96B4-D7EBC1A3CD37}" xr6:coauthVersionLast="47" xr6:coauthVersionMax="47" xr10:uidLastSave="{888F9F25-F313-4B39-A81F-82C9DE599832}"/>
  <bookViews>
    <workbookView xWindow="28680" yWindow="-120" windowWidth="29040" windowHeight="15720" firstSheet="2" activeTab="5" xr2:uid="{EB8DE6B4-8CB1-4001-9A82-FB8D39BDA75F}"/>
  </bookViews>
  <sheets>
    <sheet name="Turnover - Volumen" sheetId="1" r:id="rId1"/>
    <sheet name="Trades - Operaciones" sheetId="3" r:id="rId2"/>
    <sheet name="New Listings - Nuev admisiones" sheetId="4" r:id="rId3"/>
    <sheet name="New List - Nuev admisio (Em)" sheetId="7" r:id="rId4"/>
    <sheet name="Trad. Instr. - Instr. negoc." sheetId="5" r:id="rId5"/>
    <sheet name="Avg Instr. - Instr promed. (Em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6" l="1"/>
  <c r="K28" i="5"/>
  <c r="I27" i="7"/>
  <c r="I28" i="4"/>
  <c r="I28" i="3"/>
  <c r="I28" i="1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26" i="7" l="1"/>
  <c r="I25" i="7"/>
  <c r="I24" i="7"/>
  <c r="I23" i="7"/>
  <c r="I22" i="7"/>
  <c r="I21" i="7"/>
  <c r="I20" i="7"/>
  <c r="I19" i="7"/>
  <c r="I18" i="7"/>
  <c r="I17" i="7"/>
  <c r="I16" i="7"/>
  <c r="I15" i="7"/>
  <c r="I14" i="7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K27" i="5"/>
  <c r="K26" i="5"/>
  <c r="K25" i="5"/>
  <c r="K24" i="5"/>
  <c r="K23" i="5"/>
  <c r="K22" i="5"/>
  <c r="K21" i="5"/>
  <c r="K20" i="5"/>
  <c r="K19" i="5"/>
  <c r="K18" i="5"/>
  <c r="K17" i="5"/>
  <c r="K16" i="5"/>
  <c r="K15" i="5"/>
</calcChain>
</file>

<file path=xl/sharedStrings.xml><?xml version="1.0" encoding="utf-8"?>
<sst xmlns="http://schemas.openxmlformats.org/spreadsheetml/2006/main" count="220" uniqueCount="70">
  <si>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</si>
  <si>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</si>
  <si>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</si>
  <si>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</si>
  <si>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</si>
  <si>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</si>
  <si>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</si>
  <si>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</si>
  <si>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</si>
  <si>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</si>
  <si>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enero-25</t>
  </si>
  <si>
    <t>febrero-25</t>
  </si>
  <si>
    <t>marzo-25</t>
  </si>
  <si>
    <t>abril-25</t>
  </si>
  <si>
    <t>mayo-25</t>
  </si>
  <si>
    <t>junio-25</t>
  </si>
  <si>
    <t>julio-25</t>
  </si>
  <si>
    <t>agosto-25</t>
  </si>
  <si>
    <t>septiembre-25</t>
  </si>
  <si>
    <t>octubre-25</t>
  </si>
  <si>
    <t>noviembre-25</t>
  </si>
  <si>
    <t>diciembre-25</t>
  </si>
  <si>
    <t>enero-26</t>
  </si>
  <si>
    <t>Bonus / Bonus Cap</t>
  </si>
  <si>
    <t>Certificates</t>
  </si>
  <si>
    <t>Inline Warrant</t>
  </si>
  <si>
    <t>Multi Warrant</t>
  </si>
  <si>
    <t>Turbos / Turbo Pro</t>
  </si>
  <si>
    <t>Warrant</t>
  </si>
  <si>
    <t>Certificados</t>
  </si>
  <si>
    <t>TOTAL</t>
  </si>
  <si>
    <t>Discount</t>
  </si>
  <si>
    <t>Acciones Españolas</t>
  </si>
  <si>
    <t>Acciones Internacionales</t>
  </si>
  <si>
    <t>Cestas</t>
  </si>
  <si>
    <t>Índices Internacionales</t>
  </si>
  <si>
    <t>Índices Nacionales</t>
  </si>
  <si>
    <t>Materias Primas</t>
  </si>
  <si>
    <t>Otros</t>
  </si>
  <si>
    <t>Tipos de Cambio</t>
  </si>
  <si>
    <t>Tipos de Interés</t>
  </si>
  <si>
    <t>Spanish equities</t>
  </si>
  <si>
    <t>International equities</t>
  </si>
  <si>
    <t>Baskets</t>
  </si>
  <si>
    <t>International indices</t>
  </si>
  <si>
    <t>National indices</t>
  </si>
  <si>
    <t>Commodities</t>
  </si>
  <si>
    <t>Other</t>
  </si>
  <si>
    <t>Foreign exchange</t>
  </si>
  <si>
    <t>Interest rates</t>
  </si>
  <si>
    <t>VOLUMEN DE NEGOCIACIÓN DE WARRANTS Y OTROS PRODUCTOS COTIZADOS</t>
  </si>
  <si>
    <t>TRADING VOLUME IN WARRANTS AND OTHER SECURITED DERIVATIVES</t>
  </si>
  <si>
    <t>NÚMERO DE OPERACIONES NEGOCIADAS DE WARRANTS Y OTROS PRODUCTOS COTIZADOS</t>
  </si>
  <si>
    <t>NUMBER OF TRADES IN WARRANTS AND OTHER SECURITED DERIVATIVES</t>
  </si>
  <si>
    <t>NUEVAS EMISIONES DE WARRANTS Y OTROS PRODUCTOS COTIZADOS</t>
  </si>
  <si>
    <t>NEW LISTINGS IN WARRANTS AND OTHER SECURITED DERIVATIVES</t>
  </si>
  <si>
    <t>INSTRUMENTOS NEGOCIABLES DE WARRANTS Y OTROS PRODUCTOS COTIZADOS POR GRUPO DE SUBYACENTES</t>
  </si>
  <si>
    <t>TRADABLE INSTRUMENTS IN WARRANTS AND OTHER SECURITED DERIVATIVES BY UNDERLYING GROUP</t>
  </si>
  <si>
    <t>BBVA</t>
  </si>
  <si>
    <t>BNP Paribas</t>
  </si>
  <si>
    <t>Société Générale</t>
  </si>
  <si>
    <t>Banco Santander</t>
  </si>
  <si>
    <t>Caixabank</t>
  </si>
  <si>
    <t>NUEVAS EMISIONES DE WARRANTS Y OTROS PRODUCTOS COTIZADOS POR EMISOR</t>
  </si>
  <si>
    <t>NEW LISTINGS IN WARRANTS AND OTHER SECURITED DERIVATIVES BY ISSUER</t>
  </si>
  <si>
    <t>Commerzbank</t>
  </si>
  <si>
    <t>PROMEDIO DE INSTRUMENTOS NEGOCIABLES DE WARRANTS Y OTROS PRODUCTOS COTIZADOS POR EMISOR</t>
  </si>
  <si>
    <t>AVERAGE TRADABLE INSTRUMENTS IN WARRANTS AND OTHER SECURITED DERIVATIVES BY ISSUER</t>
  </si>
  <si>
    <t>Abengoa</t>
  </si>
  <si>
    <t>febrero-26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</si>
</sst>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Noto Sans"/>
      <family val="2"/>
    </font>
    <font>
      <b/>
      <sz val="11"/>
      <name val="Arial"/>
      <family val="2"/>
    </font>
    <font>
      <b/>
      <sz val="9"/>
      <color theme="0"/>
      <name val="Noto Sans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name val="Noto Sans"/>
      <family val="2"/>
    </font>
    <font>
      <sz val="9"/>
      <name val="Arial"/>
      <family val="2"/>
    </font>
    <font>
      <sz val="9"/>
      <name val="Noto Sans"/>
      <family val="2"/>
    </font>
    <font>
      <sz val="8"/>
      <name val="Noto Sans"/>
      <family val="2"/>
    </font>
    <font>
      <sz val="10"/>
      <color rgb="FFFF0000"/>
      <name val="Noto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F7F6F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2">
      <alignment horizontal="left" wrapText="1"/>
    </xf>
    <xf numFmtId="0" fontId="3" fillId="2" borderId="4">
      <alignment horizontal="left" wrapText="1"/>
    </xf>
    <xf numFmtId="14" fontId="4" fillId="5" borderId="9">
      <alignment horizontal="center" vertical="center" wrapText="1"/>
    </xf>
    <xf numFmtId="0" fontId="5" fillId="5" borderId="11" applyBorder="0">
      <alignment horizontal="center" vertical="center" wrapText="1"/>
    </xf>
    <xf numFmtId="49" fontId="7" fillId="0" borderId="0" applyBorder="0">
      <alignment horizontal="left"/>
    </xf>
    <xf numFmtId="3" fontId="7" fillId="0" borderId="0" applyBorder="0"/>
    <xf numFmtId="4" fontId="7" fillId="0" borderId="0" applyBorder="0"/>
  </cellStyleXfs>
  <cellXfs count="37">
    <xf numFmtId="0" fontId="0" fillId="0" borderId="0" xfId="0"/>
    <xf numFmtId="14" fontId="2" fillId="6" borderId="10" xfId="3" applyFont="1" applyFill="1" applyBorder="1">
      <alignment horizontal="center" vertical="center" wrapText="1"/>
    </xf>
    <xf numFmtId="49" fontId="8" fillId="0" borderId="5" xfId="5" applyFont="1" applyBorder="1">
      <alignment horizontal="left"/>
    </xf>
    <xf numFmtId="4" fontId="8" fillId="0" borderId="0" xfId="6" applyNumberFormat="1" applyFont="1" applyBorder="1"/>
    <xf numFmtId="49" fontId="8" fillId="0" borderId="12" xfId="5" applyFont="1" applyBorder="1">
      <alignment horizontal="left"/>
    </xf>
    <xf numFmtId="0" fontId="6" fillId="7" borderId="14" xfId="4" applyFont="1" applyFill="1" applyBorder="1">
      <alignment horizontal="center" vertical="center" wrapText="1"/>
    </xf>
    <xf numFmtId="14" fontId="2" fillId="6" borderId="8" xfId="3" applyFont="1" applyFill="1" applyBorder="1" applyAlignment="1">
      <alignment horizontal="center" vertical="center"/>
    </xf>
    <xf numFmtId="0" fontId="6" fillId="7" borderId="13" xfId="4" applyFont="1" applyFill="1" applyBorder="1" applyAlignment="1">
      <alignment horizontal="center" vertical="center"/>
    </xf>
    <xf numFmtId="49" fontId="8" fillId="0" borderId="15" xfId="5" applyFont="1" applyBorder="1">
      <alignment horizontal="left"/>
    </xf>
    <xf numFmtId="4" fontId="8" fillId="0" borderId="1" xfId="6" applyNumberFormat="1" applyFont="1" applyBorder="1"/>
    <xf numFmtId="4" fontId="8" fillId="0" borderId="0" xfId="0" applyNumberFormat="1" applyFont="1"/>
    <xf numFmtId="14" fontId="2" fillId="6" borderId="17" xfId="3" applyFont="1" applyFill="1" applyBorder="1" applyAlignment="1">
      <alignment horizontal="center" vertical="center"/>
    </xf>
    <xf numFmtId="0" fontId="6" fillId="7" borderId="18" xfId="4" applyFont="1" applyFill="1" applyBorder="1" applyAlignment="1">
      <alignment horizontal="center" vertical="center"/>
    </xf>
    <xf numFmtId="4" fontId="8" fillId="0" borderId="17" xfId="6" applyNumberFormat="1" applyFont="1" applyBorder="1"/>
    <xf numFmtId="4" fontId="8" fillId="0" borderId="17" xfId="0" applyNumberFormat="1" applyFont="1" applyBorder="1"/>
    <xf numFmtId="4" fontId="8" fillId="0" borderId="16" xfId="6" applyNumberFormat="1" applyFont="1" applyBorder="1"/>
    <xf numFmtId="0" fontId="10" fillId="0" borderId="0" xfId="0" applyFont="1"/>
    <xf numFmtId="4" fontId="8" fillId="0" borderId="9" xfId="0" applyNumberFormat="1" applyFont="1" applyBorder="1"/>
    <xf numFmtId="4" fontId="8" fillId="0" borderId="9" xfId="6" applyNumberFormat="1" applyFont="1" applyBorder="1"/>
    <xf numFmtId="4" fontId="8" fillId="0" borderId="19" xfId="0" applyNumberFormat="1" applyFont="1" applyBorder="1"/>
    <xf numFmtId="4" fontId="8" fillId="0" borderId="19" xfId="6" applyNumberFormat="1" applyFont="1" applyBorder="1"/>
    <xf numFmtId="3" fontId="8" fillId="0" borderId="1" xfId="6" applyFont="1" applyBorder="1"/>
    <xf numFmtId="3" fontId="8" fillId="0" borderId="16" xfId="6" applyFont="1" applyBorder="1"/>
    <xf numFmtId="3" fontId="8" fillId="0" borderId="0" xfId="6" applyFont="1" applyBorder="1"/>
    <xf numFmtId="3" fontId="8" fillId="0" borderId="0" xfId="0" applyNumberFormat="1" applyFont="1"/>
    <xf numFmtId="3" fontId="8" fillId="0" borderId="17" xfId="6" applyFont="1" applyBorder="1"/>
    <xf numFmtId="3" fontId="8" fillId="0" borderId="17" xfId="0" applyNumberFormat="1" applyFont="1" applyBorder="1"/>
    <xf numFmtId="3" fontId="8" fillId="0" borderId="9" xfId="6" applyFont="1" applyBorder="1"/>
    <xf numFmtId="3" fontId="8" fillId="0" borderId="9" xfId="0" applyNumberFormat="1" applyFont="1" applyBorder="1"/>
    <xf numFmtId="3" fontId="8" fillId="0" borderId="19" xfId="6" applyFont="1" applyBorder="1"/>
    <xf numFmtId="3" fontId="8" fillId="0" borderId="19" xfId="0" applyNumberFormat="1" applyFont="1" applyBorder="1"/>
    <xf numFmtId="0" fontId="2" fillId="3" borderId="3" xfId="1" applyFont="1" applyFill="1" applyBorder="1" applyAlignment="1">
      <alignment horizontal="left" vertical="center" wrapText="1"/>
    </xf>
    <xf numFmtId="0" fontId="2" fillId="3" borderId="6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left" vertical="center" wrapText="1"/>
    </xf>
    <xf numFmtId="0" fontId="2" fillId="4" borderId="5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</cellXfs>
  <cellStyles count="8">
    <cellStyle name="Cabecera ING" xfId="4" xr:uid="{41F16C85-C459-4067-ADF2-D67AA2C303EB}"/>
    <cellStyle name="Cabeceras" xfId="3" xr:uid="{71ECF5F7-884E-4BCF-A4B9-1AAA5843E9AE}"/>
    <cellStyle name="Normal" xfId="0" builtinId="0"/>
    <cellStyle name="numero" xfId="7" xr:uid="{9C22EE32-9ED1-4214-828F-84B7C8A3EFED}"/>
    <cellStyle name="numero sin decimales" xfId="6" xr:uid="{5F77D2DC-113D-4E87-B11D-3F76E580F449}"/>
    <cellStyle name="Texto" xfId="5" xr:uid="{F339E414-3E25-48C9-A3F0-2C14FEACE5AD}"/>
    <cellStyle name="Titular" xfId="1" xr:uid="{5FA41993-4E7E-4914-8E0E-834D5A17C019}"/>
    <cellStyle name="Titular ING" xfId="2" xr:uid="{90D257AD-F32E-450B-AFB6-AA6A66C9A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DBED-72F8-452B-A7D8-10FB086BFF34}">
  <dimension ref="A1:J28"/>
  <sheetViews>
    <sheetView showGridLines="0" zoomScale="175" zoomScaleNormal="175" workbookViewId="0">
      <pane xSplit="1" ySplit="4" topLeftCell="D13" activePane="bottomRight" state="frozen"/>
      <selection pane="topRight" activeCell="B1" sqref="B1"/>
      <selection pane="bottomLeft" activeCell="A5" sqref="A5"/>
      <selection pane="bottomRight" activeCell="I28" sqref="I28"/>
    </sheetView>
  </sheetViews>
  <sheetFormatPr defaultRowHeight="14.5" x14ac:dyDescent="0.4"/>
  <cols>
    <col min="1" max="9" width="18.6328125" customWidth="1"/>
  </cols>
  <sheetData>
    <row r="1" spans="1:10" ht="14.5" customHeight="1" x14ac:dyDescent="0.4">
      <c r="A1" s="31" t="s">
        <v>50</v>
      </c>
      <c r="B1" s="32"/>
      <c r="C1" s="32"/>
      <c r="D1" s="32"/>
      <c r="E1" s="32"/>
      <c r="F1" s="32"/>
      <c r="G1" s="32"/>
      <c r="H1" s="33"/>
    </row>
    <row r="2" spans="1:10" ht="14.5" customHeight="1" x14ac:dyDescent="0.4">
      <c r="A2" s="34" t="s">
        <v>51</v>
      </c>
      <c r="B2" s="35"/>
      <c r="C2" s="35"/>
      <c r="D2" s="35"/>
      <c r="E2" s="35"/>
      <c r="F2" s="35"/>
      <c r="G2" s="35"/>
      <c r="H2" s="36"/>
    </row>
    <row r="3" spans="1:10" x14ac:dyDescent="0.4">
      <c r="A3" s="1"/>
      <c r="B3" s="6" t="s">
        <v>28</v>
      </c>
      <c r="C3" s="6" t="s">
        <v>26</v>
      </c>
      <c r="D3" s="6" t="s">
        <v>27</v>
      </c>
      <c r="E3" s="6" t="s">
        <v>23</v>
      </c>
      <c r="F3" s="6" t="s">
        <v>29</v>
      </c>
      <c r="G3" s="6" t="s">
        <v>25</v>
      </c>
      <c r="H3" s="11" t="s">
        <v>31</v>
      </c>
      <c r="I3" s="11" t="s">
        <v>30</v>
      </c>
    </row>
    <row r="4" spans="1:10" x14ac:dyDescent="0.4">
      <c r="A4" s="5"/>
      <c r="B4" s="7" t="s">
        <v>28</v>
      </c>
      <c r="C4" s="7" t="s">
        <v>26</v>
      </c>
      <c r="D4" s="7" t="s">
        <v>27</v>
      </c>
      <c r="E4" s="7" t="s">
        <v>23</v>
      </c>
      <c r="F4" s="7" t="s">
        <v>24</v>
      </c>
      <c r="G4" s="7" t="s">
        <v>25</v>
      </c>
      <c r="H4" s="12" t="s">
        <v>31</v>
      </c>
      <c r="I4" s="12" t="s">
        <v>30</v>
      </c>
    </row>
    <row r="5" spans="1:10" ht="15" thickBot="1" x14ac:dyDescent="0.45">
      <c r="A5" s="8" t="s">
        <v>0</v>
      </c>
      <c r="B5" s="9">
        <v>485181929.09000003</v>
      </c>
      <c r="C5" s="9">
        <v>109142639.80000001</v>
      </c>
      <c r="D5" s="9">
        <v>90202472.75</v>
      </c>
      <c r="E5" s="9">
        <v>27043380.839999996</v>
      </c>
      <c r="F5" s="9">
        <v>400544.05999999994</v>
      </c>
      <c r="G5" s="9">
        <v>3716271.63</v>
      </c>
      <c r="H5" s="15">
        <v>253837.3</v>
      </c>
      <c r="I5" s="15">
        <v>715941075.47000003</v>
      </c>
    </row>
    <row r="6" spans="1:10" ht="15" thickBot="1" x14ac:dyDescent="0.45">
      <c r="A6" s="8" t="s">
        <v>1</v>
      </c>
      <c r="B6" s="9">
        <v>282565087.38</v>
      </c>
      <c r="C6" s="9">
        <v>107407502.30999999</v>
      </c>
      <c r="D6" s="9">
        <v>43970262.82</v>
      </c>
      <c r="E6" s="9">
        <v>26647744.09</v>
      </c>
      <c r="F6" s="9">
        <v>362143.82000000007</v>
      </c>
      <c r="G6" s="9">
        <v>1994379.59</v>
      </c>
      <c r="H6" s="15">
        <v>0</v>
      </c>
      <c r="I6" s="15">
        <v>462947120.00999999</v>
      </c>
    </row>
    <row r="7" spans="1:10" ht="15" thickBot="1" x14ac:dyDescent="0.45">
      <c r="A7" s="8" t="s">
        <v>2</v>
      </c>
      <c r="B7" s="9">
        <v>283268215.19999999</v>
      </c>
      <c r="C7" s="9">
        <v>76414674.089999989</v>
      </c>
      <c r="D7" s="9">
        <v>72514851.109999999</v>
      </c>
      <c r="E7" s="9">
        <v>23071980.289999995</v>
      </c>
      <c r="F7" s="9">
        <v>320385.60999999993</v>
      </c>
      <c r="G7" s="9">
        <v>560652.87999999989</v>
      </c>
      <c r="H7" s="15">
        <v>0</v>
      </c>
      <c r="I7" s="15">
        <v>456150759.17999995</v>
      </c>
    </row>
    <row r="8" spans="1:10" ht="15" thickBot="1" x14ac:dyDescent="0.45">
      <c r="A8" s="8" t="s">
        <v>3</v>
      </c>
      <c r="B8" s="9">
        <v>166590757.97999999</v>
      </c>
      <c r="C8" s="9">
        <v>34820913.210000001</v>
      </c>
      <c r="D8" s="9">
        <v>71980751.410000011</v>
      </c>
      <c r="E8" s="9">
        <v>18168523.939999998</v>
      </c>
      <c r="F8" s="9">
        <v>346036.17</v>
      </c>
      <c r="G8" s="9">
        <v>424022.96</v>
      </c>
      <c r="H8" s="15">
        <v>0</v>
      </c>
      <c r="I8" s="15">
        <v>292331005.67000002</v>
      </c>
    </row>
    <row r="9" spans="1:10" ht="15" thickBot="1" x14ac:dyDescent="0.45">
      <c r="A9" s="8" t="s">
        <v>4</v>
      </c>
      <c r="B9" s="9">
        <v>253111911.03</v>
      </c>
      <c r="C9" s="9">
        <v>21676767.690000001</v>
      </c>
      <c r="D9" s="9">
        <v>35951471.699999996</v>
      </c>
      <c r="E9" s="9">
        <v>10267176.58</v>
      </c>
      <c r="F9" s="9">
        <v>227631.68000000005</v>
      </c>
      <c r="G9" s="9">
        <v>149614.46</v>
      </c>
      <c r="H9" s="15">
        <v>0</v>
      </c>
      <c r="I9" s="15">
        <v>321384573.13999999</v>
      </c>
      <c r="J9" s="16"/>
    </row>
    <row r="10" spans="1:10" ht="15" thickBot="1" x14ac:dyDescent="0.45">
      <c r="A10" s="8" t="s">
        <v>5</v>
      </c>
      <c r="B10" s="9">
        <v>199048597.76000002</v>
      </c>
      <c r="C10" s="9">
        <v>61411760.939999998</v>
      </c>
      <c r="D10" s="9">
        <v>28270077.68</v>
      </c>
      <c r="E10" s="9">
        <v>2209092.02</v>
      </c>
      <c r="F10" s="9">
        <v>5732.8</v>
      </c>
      <c r="G10" s="9">
        <v>0</v>
      </c>
      <c r="H10" s="15">
        <v>0</v>
      </c>
      <c r="I10" s="15">
        <v>290945261.20000005</v>
      </c>
    </row>
    <row r="11" spans="1:10" ht="15" thickBot="1" x14ac:dyDescent="0.45">
      <c r="A11" s="8" t="s">
        <v>6</v>
      </c>
      <c r="B11" s="9">
        <v>429638972.48000002</v>
      </c>
      <c r="C11" s="9">
        <v>98164968.37999998</v>
      </c>
      <c r="D11" s="9">
        <v>65690232.149999991</v>
      </c>
      <c r="E11" s="9">
        <v>6121844.7700000005</v>
      </c>
      <c r="F11" s="9">
        <v>3086.1</v>
      </c>
      <c r="G11" s="9">
        <v>0</v>
      </c>
      <c r="H11" s="15">
        <v>0</v>
      </c>
      <c r="I11" s="15">
        <v>599619103.88</v>
      </c>
    </row>
    <row r="12" spans="1:10" ht="15" thickBot="1" x14ac:dyDescent="0.45">
      <c r="A12" s="8" t="s">
        <v>7</v>
      </c>
      <c r="B12" s="9">
        <v>220170843.59</v>
      </c>
      <c r="C12" s="9">
        <v>135890665.66000003</v>
      </c>
      <c r="D12" s="9">
        <v>23611526.889999997</v>
      </c>
      <c r="E12" s="9">
        <v>1581065.6400000001</v>
      </c>
      <c r="F12" s="9">
        <v>0</v>
      </c>
      <c r="G12" s="9">
        <v>0</v>
      </c>
      <c r="H12" s="15">
        <v>0</v>
      </c>
      <c r="I12" s="15">
        <v>381254101.77999997</v>
      </c>
    </row>
    <row r="13" spans="1:10" ht="15" thickBot="1" x14ac:dyDescent="0.45">
      <c r="A13" s="8" t="s">
        <v>8</v>
      </c>
      <c r="B13" s="9">
        <v>117840879.67</v>
      </c>
      <c r="C13" s="9">
        <v>153857186.79999998</v>
      </c>
      <c r="D13" s="9">
        <v>21839365.930000003</v>
      </c>
      <c r="E13" s="9">
        <v>1964936.05</v>
      </c>
      <c r="F13" s="9">
        <v>24386</v>
      </c>
      <c r="G13" s="9">
        <v>0</v>
      </c>
      <c r="H13" s="15">
        <v>0</v>
      </c>
      <c r="I13" s="15">
        <v>295526754.44999999</v>
      </c>
    </row>
    <row r="14" spans="1:10" ht="15" thickBot="1" x14ac:dyDescent="0.45">
      <c r="A14" s="8" t="s">
        <v>9</v>
      </c>
      <c r="B14" s="9">
        <v>199805103.95999998</v>
      </c>
      <c r="C14" s="9">
        <v>76439663.349999994</v>
      </c>
      <c r="D14" s="9">
        <v>33865120.950000003</v>
      </c>
      <c r="E14" s="9">
        <v>2648438.9900000002</v>
      </c>
      <c r="F14" s="9">
        <v>0</v>
      </c>
      <c r="G14" s="9">
        <v>0</v>
      </c>
      <c r="H14" s="15">
        <v>0</v>
      </c>
      <c r="I14" s="15">
        <v>312758327.25</v>
      </c>
    </row>
    <row r="15" spans="1:10" x14ac:dyDescent="0.4">
      <c r="A15" s="2" t="s">
        <v>10</v>
      </c>
      <c r="B15" s="3">
        <v>15786685.800000001</v>
      </c>
      <c r="C15" s="10">
        <v>10356141.43</v>
      </c>
      <c r="D15" s="10">
        <v>0</v>
      </c>
      <c r="E15" s="10">
        <v>281715.20000000001</v>
      </c>
      <c r="F15" s="3">
        <v>0</v>
      </c>
      <c r="G15" s="3">
        <v>0</v>
      </c>
      <c r="H15" s="14">
        <v>0</v>
      </c>
      <c r="I15" s="13">
        <f>SUM(B15:H15)</f>
        <v>26424542.43</v>
      </c>
    </row>
    <row r="16" spans="1:10" x14ac:dyDescent="0.4">
      <c r="A16" s="2" t="s">
        <v>11</v>
      </c>
      <c r="B16" s="3">
        <v>15664102.130000001</v>
      </c>
      <c r="C16" s="10">
        <v>7640353.5999999996</v>
      </c>
      <c r="D16" s="10">
        <v>25584.14</v>
      </c>
      <c r="E16" s="10">
        <v>161462.25</v>
      </c>
      <c r="F16" s="3">
        <v>0</v>
      </c>
      <c r="G16" s="3">
        <v>0</v>
      </c>
      <c r="H16" s="14">
        <v>0</v>
      </c>
      <c r="I16" s="13">
        <f t="shared" ref="I16:I28" si="0">SUM(B16:H16)</f>
        <v>23491502.120000001</v>
      </c>
    </row>
    <row r="17" spans="1:9" x14ac:dyDescent="0.4">
      <c r="A17" s="2" t="s">
        <v>12</v>
      </c>
      <c r="B17" s="3">
        <v>13950293.34</v>
      </c>
      <c r="C17" s="10">
        <v>13112960.93</v>
      </c>
      <c r="D17" s="10">
        <v>1163889.42</v>
      </c>
      <c r="E17" s="10">
        <v>170022.14</v>
      </c>
      <c r="F17" s="3">
        <v>0</v>
      </c>
      <c r="G17" s="3">
        <v>0</v>
      </c>
      <c r="H17" s="14">
        <v>0</v>
      </c>
      <c r="I17" s="13">
        <f t="shared" si="0"/>
        <v>28397165.829999998</v>
      </c>
    </row>
    <row r="18" spans="1:9" x14ac:dyDescent="0.4">
      <c r="A18" s="2" t="s">
        <v>13</v>
      </c>
      <c r="B18" s="3">
        <v>22435239.989999998</v>
      </c>
      <c r="C18" s="10">
        <v>6186920.9500000002</v>
      </c>
      <c r="D18" s="10">
        <v>4795810.2699999996</v>
      </c>
      <c r="E18" s="10">
        <v>374485.23</v>
      </c>
      <c r="F18" s="3">
        <v>0</v>
      </c>
      <c r="G18" s="3">
        <v>0</v>
      </c>
      <c r="H18" s="14">
        <v>0</v>
      </c>
      <c r="I18" s="13">
        <f t="shared" si="0"/>
        <v>33792456.439999998</v>
      </c>
    </row>
    <row r="19" spans="1:9" x14ac:dyDescent="0.4">
      <c r="A19" s="2" t="s">
        <v>14</v>
      </c>
      <c r="B19" s="3">
        <v>25341149.059999999</v>
      </c>
      <c r="C19" s="10">
        <v>3676788.08</v>
      </c>
      <c r="D19" s="10">
        <v>5885702.0499999998</v>
      </c>
      <c r="E19" s="10">
        <v>164100.82999999999</v>
      </c>
      <c r="F19" s="3">
        <v>0</v>
      </c>
      <c r="G19" s="3">
        <v>0</v>
      </c>
      <c r="H19" s="14">
        <v>0</v>
      </c>
      <c r="I19" s="13">
        <f t="shared" si="0"/>
        <v>35067740.019999996</v>
      </c>
    </row>
    <row r="20" spans="1:9" x14ac:dyDescent="0.4">
      <c r="A20" s="2" t="s">
        <v>15</v>
      </c>
      <c r="B20" s="3">
        <v>20336095.649999999</v>
      </c>
      <c r="C20" s="10">
        <v>6317422.75</v>
      </c>
      <c r="D20" s="10">
        <v>9006401.1300000008</v>
      </c>
      <c r="E20" s="10">
        <v>275465.8</v>
      </c>
      <c r="F20" s="3">
        <v>0</v>
      </c>
      <c r="G20" s="3">
        <v>0</v>
      </c>
      <c r="H20" s="14">
        <v>0</v>
      </c>
      <c r="I20" s="14">
        <f t="shared" si="0"/>
        <v>35935385.329999998</v>
      </c>
    </row>
    <row r="21" spans="1:9" x14ac:dyDescent="0.4">
      <c r="A21" s="2" t="s">
        <v>16</v>
      </c>
      <c r="B21" s="3">
        <v>16475477.220000001</v>
      </c>
      <c r="C21" s="3">
        <v>12822096.07</v>
      </c>
      <c r="D21" s="10">
        <v>2148409.27</v>
      </c>
      <c r="E21" s="10">
        <v>319484.26</v>
      </c>
      <c r="F21" s="3">
        <v>0</v>
      </c>
      <c r="G21" s="3">
        <v>0</v>
      </c>
      <c r="H21" s="14">
        <v>0</v>
      </c>
      <c r="I21" s="14">
        <f t="shared" si="0"/>
        <v>31765466.82</v>
      </c>
    </row>
    <row r="22" spans="1:9" x14ac:dyDescent="0.4">
      <c r="A22" s="2" t="s">
        <v>17</v>
      </c>
      <c r="B22" s="3">
        <v>14035471.01</v>
      </c>
      <c r="C22" s="3">
        <v>4953663.8099999996</v>
      </c>
      <c r="D22" s="10">
        <v>1714830.27</v>
      </c>
      <c r="E22" s="10">
        <v>95319.3</v>
      </c>
      <c r="F22" s="3">
        <v>0</v>
      </c>
      <c r="G22" s="3">
        <v>0</v>
      </c>
      <c r="H22" s="14">
        <v>0</v>
      </c>
      <c r="I22" s="14">
        <f t="shared" si="0"/>
        <v>20799284.390000001</v>
      </c>
    </row>
    <row r="23" spans="1:9" x14ac:dyDescent="0.4">
      <c r="A23" s="2" t="s">
        <v>18</v>
      </c>
      <c r="B23" s="3">
        <v>14142038.720000001</v>
      </c>
      <c r="C23" s="3">
        <v>3904896.46</v>
      </c>
      <c r="D23" s="10">
        <v>2045096.42</v>
      </c>
      <c r="E23" s="10">
        <v>330853.65999999997</v>
      </c>
      <c r="F23" s="3">
        <v>0</v>
      </c>
      <c r="G23" s="3">
        <v>0</v>
      </c>
      <c r="H23" s="14">
        <v>0</v>
      </c>
      <c r="I23" s="14">
        <f t="shared" si="0"/>
        <v>20422885.260000002</v>
      </c>
    </row>
    <row r="24" spans="1:9" x14ac:dyDescent="0.4">
      <c r="A24" s="2" t="s">
        <v>19</v>
      </c>
      <c r="B24" s="3">
        <v>16172277.310000001</v>
      </c>
      <c r="C24" s="3">
        <v>2670458.44</v>
      </c>
      <c r="D24" s="10">
        <v>1997705.43</v>
      </c>
      <c r="E24" s="10">
        <v>173515.4</v>
      </c>
      <c r="F24" s="3">
        <v>0</v>
      </c>
      <c r="G24" s="3">
        <v>0</v>
      </c>
      <c r="H24" s="14">
        <v>0</v>
      </c>
      <c r="I24" s="14">
        <f t="shared" si="0"/>
        <v>21013956.579999998</v>
      </c>
    </row>
    <row r="25" spans="1:9" x14ac:dyDescent="0.4">
      <c r="A25" s="2" t="s">
        <v>20</v>
      </c>
      <c r="B25" s="3">
        <v>15080493.6</v>
      </c>
      <c r="C25" s="3">
        <v>2411099</v>
      </c>
      <c r="D25" s="10">
        <v>2215390.94</v>
      </c>
      <c r="E25" s="10">
        <v>170836.42</v>
      </c>
      <c r="F25" s="3">
        <v>0</v>
      </c>
      <c r="G25" s="3">
        <v>0</v>
      </c>
      <c r="H25" s="14">
        <v>0</v>
      </c>
      <c r="I25" s="14">
        <f t="shared" si="0"/>
        <v>19877819.960000005</v>
      </c>
    </row>
    <row r="26" spans="1:9" x14ac:dyDescent="0.4">
      <c r="A26" s="4" t="s">
        <v>21</v>
      </c>
      <c r="B26" s="18">
        <v>10385780.130000001</v>
      </c>
      <c r="C26" s="17">
        <v>2386861.83</v>
      </c>
      <c r="D26" s="17">
        <v>2866301.61</v>
      </c>
      <c r="E26" s="17">
        <v>131178.5</v>
      </c>
      <c r="F26" s="18">
        <v>0</v>
      </c>
      <c r="G26" s="18">
        <v>0</v>
      </c>
      <c r="H26" s="19">
        <v>0</v>
      </c>
      <c r="I26" s="20">
        <f t="shared" si="0"/>
        <v>15770122.07</v>
      </c>
    </row>
    <row r="27" spans="1:9" x14ac:dyDescent="0.4">
      <c r="A27" s="2" t="s">
        <v>22</v>
      </c>
      <c r="B27" s="3">
        <v>17120418.109999999</v>
      </c>
      <c r="C27" s="10">
        <v>1660714.29</v>
      </c>
      <c r="D27" s="10">
        <v>3716371.18</v>
      </c>
      <c r="E27" s="10">
        <v>232566.9</v>
      </c>
      <c r="F27" s="3">
        <v>6322.98</v>
      </c>
      <c r="G27" s="3">
        <v>0</v>
      </c>
      <c r="H27" s="14">
        <v>0</v>
      </c>
      <c r="I27" s="13">
        <f t="shared" si="0"/>
        <v>22736393.459999997</v>
      </c>
    </row>
    <row r="28" spans="1:9" x14ac:dyDescent="0.4">
      <c r="A28" s="4" t="s">
        <v>69</v>
      </c>
      <c r="B28" s="18">
        <v>15460903.130000001</v>
      </c>
      <c r="C28" s="17">
        <v>1482395.3</v>
      </c>
      <c r="D28" s="17">
        <v>4076447.16</v>
      </c>
      <c r="E28" s="17">
        <v>199691.25</v>
      </c>
      <c r="F28" s="18">
        <v>0</v>
      </c>
      <c r="G28" s="18">
        <v>0</v>
      </c>
      <c r="H28" s="19">
        <v>0</v>
      </c>
      <c r="I28" s="20">
        <f t="shared" si="0"/>
        <v>21219436.84</v>
      </c>
    </row>
  </sheetData>
  <mergeCells count="2">
    <mergeCell ref="A1:H1"/>
    <mergeCell ref="A2:H2"/>
  </mergeCells>
  <phoneticPr fontId="9" type="noConversion"/>
  <pageMargins left="0.7" right="0.7" top="0.75" bottom="0.75" header="0.3" footer="0.3"/>
  <headerFooter>
    <oddFooter>&amp;L_x000D_&amp;1#&amp;"Calibri"&amp;10&amp;K000000 Sensitivity: C2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F142-8EC3-4B29-9143-CF331A7E7E3C}">
  <dimension ref="A1:J28"/>
  <sheetViews>
    <sheetView showGridLines="0" zoomScale="175" zoomScaleNormal="175" workbookViewId="0">
      <pane xSplit="1" ySplit="4" topLeftCell="D14" activePane="bottomRight" state="frozen"/>
      <selection pane="topRight" activeCell="B1" sqref="B1"/>
      <selection pane="bottomLeft" activeCell="A5" sqref="A5"/>
      <selection pane="bottomRight" activeCell="I28" sqref="I28"/>
    </sheetView>
  </sheetViews>
  <sheetFormatPr defaultRowHeight="14.5" x14ac:dyDescent="0.4"/>
  <cols>
    <col min="1" max="9" width="18.6328125" customWidth="1"/>
  </cols>
  <sheetData>
    <row r="1" spans="1:10" ht="14.5" customHeight="1" x14ac:dyDescent="0.4">
      <c r="A1" s="31" t="s">
        <v>52</v>
      </c>
      <c r="B1" s="32"/>
      <c r="C1" s="32"/>
      <c r="D1" s="32"/>
      <c r="E1" s="32"/>
      <c r="F1" s="32"/>
      <c r="G1" s="32"/>
      <c r="H1" s="33"/>
    </row>
    <row r="2" spans="1:10" ht="14.5" customHeight="1" x14ac:dyDescent="0.4">
      <c r="A2" s="34" t="s">
        <v>53</v>
      </c>
      <c r="B2" s="35"/>
      <c r="C2" s="35"/>
      <c r="D2" s="35"/>
      <c r="E2" s="35"/>
      <c r="F2" s="35"/>
      <c r="G2" s="35"/>
      <c r="H2" s="36"/>
    </row>
    <row r="3" spans="1:10" x14ac:dyDescent="0.4">
      <c r="A3" s="1"/>
      <c r="B3" s="6" t="s">
        <v>28</v>
      </c>
      <c r="C3" s="6" t="s">
        <v>26</v>
      </c>
      <c r="D3" s="6" t="s">
        <v>27</v>
      </c>
      <c r="E3" s="6" t="s">
        <v>23</v>
      </c>
      <c r="F3" s="6" t="s">
        <v>29</v>
      </c>
      <c r="G3" s="6" t="s">
        <v>25</v>
      </c>
      <c r="H3" s="11" t="s">
        <v>31</v>
      </c>
      <c r="I3" s="11" t="s">
        <v>30</v>
      </c>
    </row>
    <row r="4" spans="1:10" x14ac:dyDescent="0.4">
      <c r="A4" s="5"/>
      <c r="B4" s="7" t="s">
        <v>28</v>
      </c>
      <c r="C4" s="7" t="s">
        <v>26</v>
      </c>
      <c r="D4" s="7" t="s">
        <v>27</v>
      </c>
      <c r="E4" s="7" t="s">
        <v>23</v>
      </c>
      <c r="F4" s="7" t="s">
        <v>24</v>
      </c>
      <c r="G4" s="7" t="s">
        <v>25</v>
      </c>
      <c r="H4" s="12" t="s">
        <v>31</v>
      </c>
      <c r="I4" s="12" t="s">
        <v>30</v>
      </c>
    </row>
    <row r="5" spans="1:10" ht="15" thickBot="1" x14ac:dyDescent="0.45">
      <c r="A5" s="8" t="s">
        <v>0</v>
      </c>
      <c r="B5" s="21">
        <v>132745</v>
      </c>
      <c r="C5" s="21">
        <v>12949</v>
      </c>
      <c r="D5" s="21">
        <v>17561</v>
      </c>
      <c r="E5" s="21">
        <v>1758</v>
      </c>
      <c r="F5" s="21">
        <v>92</v>
      </c>
      <c r="G5" s="21">
        <v>671</v>
      </c>
      <c r="H5" s="22">
        <v>19</v>
      </c>
      <c r="I5" s="22">
        <v>165795</v>
      </c>
    </row>
    <row r="6" spans="1:10" ht="15" thickBot="1" x14ac:dyDescent="0.45">
      <c r="A6" s="8" t="s">
        <v>1</v>
      </c>
      <c r="B6" s="21">
        <v>83771</v>
      </c>
      <c r="C6" s="21">
        <v>7065</v>
      </c>
      <c r="D6" s="21">
        <v>8185</v>
      </c>
      <c r="E6" s="21">
        <v>1144</v>
      </c>
      <c r="F6" s="21">
        <v>19</v>
      </c>
      <c r="G6" s="21">
        <v>681</v>
      </c>
      <c r="H6" s="22">
        <v>0</v>
      </c>
      <c r="I6" s="22">
        <v>100865</v>
      </c>
    </row>
    <row r="7" spans="1:10" ht="15" thickBot="1" x14ac:dyDescent="0.45">
      <c r="A7" s="8" t="s">
        <v>2</v>
      </c>
      <c r="B7" s="21">
        <v>69881</v>
      </c>
      <c r="C7" s="21">
        <v>6260</v>
      </c>
      <c r="D7" s="21">
        <v>10611</v>
      </c>
      <c r="E7" s="21">
        <v>1266</v>
      </c>
      <c r="F7" s="21">
        <v>28</v>
      </c>
      <c r="G7" s="21">
        <v>305</v>
      </c>
      <c r="H7" s="22">
        <v>0</v>
      </c>
      <c r="I7" s="22">
        <v>88351</v>
      </c>
    </row>
    <row r="8" spans="1:10" ht="15" thickBot="1" x14ac:dyDescent="0.45">
      <c r="A8" s="8" t="s">
        <v>3</v>
      </c>
      <c r="B8" s="21">
        <v>58423</v>
      </c>
      <c r="C8" s="21">
        <v>4240</v>
      </c>
      <c r="D8" s="21">
        <v>8505</v>
      </c>
      <c r="E8" s="21">
        <v>1087</v>
      </c>
      <c r="F8" s="21">
        <v>33</v>
      </c>
      <c r="G8" s="21">
        <v>194</v>
      </c>
      <c r="H8" s="22">
        <v>0</v>
      </c>
      <c r="I8" s="22">
        <v>72482</v>
      </c>
    </row>
    <row r="9" spans="1:10" ht="15" thickBot="1" x14ac:dyDescent="0.45">
      <c r="A9" s="8" t="s">
        <v>4</v>
      </c>
      <c r="B9" s="21">
        <v>75666</v>
      </c>
      <c r="C9" s="21">
        <v>4134</v>
      </c>
      <c r="D9" s="21">
        <v>5877</v>
      </c>
      <c r="E9" s="21">
        <v>1152</v>
      </c>
      <c r="F9" s="21">
        <v>28</v>
      </c>
      <c r="G9" s="21">
        <v>59</v>
      </c>
      <c r="H9" s="22">
        <v>0</v>
      </c>
      <c r="I9" s="22">
        <v>86916</v>
      </c>
      <c r="J9" s="16"/>
    </row>
    <row r="10" spans="1:10" ht="15" thickBot="1" x14ac:dyDescent="0.45">
      <c r="A10" s="8" t="s">
        <v>5</v>
      </c>
      <c r="B10" s="21">
        <v>57691</v>
      </c>
      <c r="C10" s="21">
        <v>5422</v>
      </c>
      <c r="D10" s="21">
        <v>4669</v>
      </c>
      <c r="E10" s="21">
        <v>267</v>
      </c>
      <c r="F10" s="21">
        <v>1</v>
      </c>
      <c r="G10" s="21">
        <v>0</v>
      </c>
      <c r="H10" s="22">
        <v>0</v>
      </c>
      <c r="I10" s="22">
        <v>68050</v>
      </c>
    </row>
    <row r="11" spans="1:10" ht="15" thickBot="1" x14ac:dyDescent="0.45">
      <c r="A11" s="8" t="s">
        <v>6</v>
      </c>
      <c r="B11" s="21">
        <v>64338</v>
      </c>
      <c r="C11" s="21">
        <v>8014</v>
      </c>
      <c r="D11" s="21">
        <v>3493</v>
      </c>
      <c r="E11" s="21">
        <v>571</v>
      </c>
      <c r="F11" s="21">
        <v>2</v>
      </c>
      <c r="G11" s="21">
        <v>0</v>
      </c>
      <c r="H11" s="22">
        <v>0</v>
      </c>
      <c r="I11" s="22">
        <v>76418</v>
      </c>
    </row>
    <row r="12" spans="1:10" ht="15" thickBot="1" x14ac:dyDescent="0.45">
      <c r="A12" s="8" t="s">
        <v>7</v>
      </c>
      <c r="B12" s="21">
        <v>44601</v>
      </c>
      <c r="C12" s="21">
        <v>5534</v>
      </c>
      <c r="D12" s="21">
        <v>3775</v>
      </c>
      <c r="E12" s="21">
        <v>133</v>
      </c>
      <c r="F12" s="21">
        <v>0</v>
      </c>
      <c r="G12" s="21">
        <v>0</v>
      </c>
      <c r="H12" s="22">
        <v>0</v>
      </c>
      <c r="I12" s="22">
        <v>54043</v>
      </c>
    </row>
    <row r="13" spans="1:10" ht="15" thickBot="1" x14ac:dyDescent="0.45">
      <c r="A13" s="8" t="s">
        <v>8</v>
      </c>
      <c r="B13" s="21">
        <v>37257</v>
      </c>
      <c r="C13" s="21">
        <v>5483</v>
      </c>
      <c r="D13" s="21">
        <v>2789</v>
      </c>
      <c r="E13" s="21">
        <v>197</v>
      </c>
      <c r="F13" s="21">
        <v>5</v>
      </c>
      <c r="G13" s="21">
        <v>0</v>
      </c>
      <c r="H13" s="22">
        <v>0</v>
      </c>
      <c r="I13" s="22">
        <v>45731</v>
      </c>
    </row>
    <row r="14" spans="1:10" ht="15" thickBot="1" x14ac:dyDescent="0.45">
      <c r="A14" s="8" t="s">
        <v>9</v>
      </c>
      <c r="B14" s="21">
        <v>49671</v>
      </c>
      <c r="C14" s="21">
        <v>7418</v>
      </c>
      <c r="D14" s="21">
        <v>3243</v>
      </c>
      <c r="E14" s="21">
        <v>278</v>
      </c>
      <c r="F14" s="21">
        <v>0</v>
      </c>
      <c r="G14" s="21">
        <v>0</v>
      </c>
      <c r="H14" s="22">
        <v>0</v>
      </c>
      <c r="I14" s="22">
        <v>60610</v>
      </c>
    </row>
    <row r="15" spans="1:10" x14ac:dyDescent="0.4">
      <c r="A15" s="2" t="s">
        <v>10</v>
      </c>
      <c r="B15" s="23">
        <v>3812</v>
      </c>
      <c r="C15" s="23">
        <v>859</v>
      </c>
      <c r="D15" s="23">
        <v>0</v>
      </c>
      <c r="E15" s="24">
        <v>31</v>
      </c>
      <c r="F15" s="23">
        <v>0</v>
      </c>
      <c r="G15" s="23">
        <v>0</v>
      </c>
      <c r="H15" s="25">
        <v>0</v>
      </c>
      <c r="I15" s="25">
        <f>SUM(B15:H15)</f>
        <v>4702</v>
      </c>
    </row>
    <row r="16" spans="1:10" x14ac:dyDescent="0.4">
      <c r="A16" s="2" t="s">
        <v>11</v>
      </c>
      <c r="B16" s="23">
        <v>3260</v>
      </c>
      <c r="C16" s="23">
        <v>497</v>
      </c>
      <c r="D16" s="23">
        <v>20</v>
      </c>
      <c r="E16" s="24">
        <v>15</v>
      </c>
      <c r="F16" s="23">
        <v>0</v>
      </c>
      <c r="G16" s="23">
        <v>0</v>
      </c>
      <c r="H16" s="25">
        <v>0</v>
      </c>
      <c r="I16" s="25">
        <f t="shared" ref="I16:I28" si="0">SUM(B16:H16)</f>
        <v>3792</v>
      </c>
    </row>
    <row r="17" spans="1:9" x14ac:dyDescent="0.4">
      <c r="A17" s="2" t="s">
        <v>12</v>
      </c>
      <c r="B17" s="23">
        <v>3782</v>
      </c>
      <c r="C17" s="23">
        <v>912</v>
      </c>
      <c r="D17" s="23">
        <v>186</v>
      </c>
      <c r="E17" s="24">
        <v>26</v>
      </c>
      <c r="F17" s="23">
        <v>0</v>
      </c>
      <c r="G17" s="23">
        <v>0</v>
      </c>
      <c r="H17" s="25">
        <v>0</v>
      </c>
      <c r="I17" s="25">
        <f t="shared" si="0"/>
        <v>4906</v>
      </c>
    </row>
    <row r="18" spans="1:9" x14ac:dyDescent="0.4">
      <c r="A18" s="2" t="s">
        <v>13</v>
      </c>
      <c r="B18" s="23">
        <v>5338</v>
      </c>
      <c r="C18" s="23">
        <v>636</v>
      </c>
      <c r="D18" s="23">
        <v>328</v>
      </c>
      <c r="E18" s="24">
        <v>34</v>
      </c>
      <c r="F18" s="23">
        <v>0</v>
      </c>
      <c r="G18" s="23">
        <v>0</v>
      </c>
      <c r="H18" s="25">
        <v>0</v>
      </c>
      <c r="I18" s="25">
        <f t="shared" si="0"/>
        <v>6336</v>
      </c>
    </row>
    <row r="19" spans="1:9" x14ac:dyDescent="0.4">
      <c r="A19" s="2" t="s">
        <v>14</v>
      </c>
      <c r="B19" s="23">
        <v>4620</v>
      </c>
      <c r="C19" s="23">
        <v>405</v>
      </c>
      <c r="D19" s="23">
        <v>342</v>
      </c>
      <c r="E19" s="24">
        <v>10</v>
      </c>
      <c r="F19" s="23">
        <v>0</v>
      </c>
      <c r="G19" s="23">
        <v>0</v>
      </c>
      <c r="H19" s="25">
        <v>0</v>
      </c>
      <c r="I19" s="25">
        <f t="shared" si="0"/>
        <v>5377</v>
      </c>
    </row>
    <row r="20" spans="1:9" x14ac:dyDescent="0.4">
      <c r="A20" s="2" t="s">
        <v>15</v>
      </c>
      <c r="B20" s="23">
        <v>4887</v>
      </c>
      <c r="C20" s="23">
        <v>522</v>
      </c>
      <c r="D20" s="23">
        <v>420</v>
      </c>
      <c r="E20" s="24">
        <v>28</v>
      </c>
      <c r="F20" s="23">
        <v>0</v>
      </c>
      <c r="G20" s="23">
        <v>0</v>
      </c>
      <c r="H20" s="26">
        <v>0</v>
      </c>
      <c r="I20" s="26">
        <f t="shared" si="0"/>
        <v>5857</v>
      </c>
    </row>
    <row r="21" spans="1:9" x14ac:dyDescent="0.4">
      <c r="A21" s="2" t="s">
        <v>16</v>
      </c>
      <c r="B21" s="23">
        <v>4751</v>
      </c>
      <c r="C21" s="23">
        <v>870</v>
      </c>
      <c r="D21" s="23">
        <v>325</v>
      </c>
      <c r="E21" s="24">
        <v>32</v>
      </c>
      <c r="F21" s="23">
        <v>0</v>
      </c>
      <c r="G21" s="23">
        <v>0</v>
      </c>
      <c r="H21" s="26">
        <v>0</v>
      </c>
      <c r="I21" s="26">
        <f t="shared" si="0"/>
        <v>5978</v>
      </c>
    </row>
    <row r="22" spans="1:9" x14ac:dyDescent="0.4">
      <c r="A22" s="2" t="s">
        <v>17</v>
      </c>
      <c r="B22" s="23">
        <v>4040</v>
      </c>
      <c r="C22" s="23">
        <v>595</v>
      </c>
      <c r="D22" s="23">
        <v>315</v>
      </c>
      <c r="E22" s="24">
        <v>18</v>
      </c>
      <c r="F22" s="23">
        <v>0</v>
      </c>
      <c r="G22" s="23">
        <v>0</v>
      </c>
      <c r="H22" s="26">
        <v>0</v>
      </c>
      <c r="I22" s="26">
        <f t="shared" si="0"/>
        <v>4968</v>
      </c>
    </row>
    <row r="23" spans="1:9" x14ac:dyDescent="0.4">
      <c r="A23" s="2" t="s">
        <v>18</v>
      </c>
      <c r="B23" s="23">
        <v>3865</v>
      </c>
      <c r="C23" s="23">
        <v>598</v>
      </c>
      <c r="D23" s="23">
        <v>355</v>
      </c>
      <c r="E23" s="24">
        <v>13</v>
      </c>
      <c r="F23" s="23">
        <v>0</v>
      </c>
      <c r="G23" s="23">
        <v>0</v>
      </c>
      <c r="H23" s="26">
        <v>0</v>
      </c>
      <c r="I23" s="26">
        <f t="shared" si="0"/>
        <v>4831</v>
      </c>
    </row>
    <row r="24" spans="1:9" x14ac:dyDescent="0.4">
      <c r="A24" s="2" t="s">
        <v>19</v>
      </c>
      <c r="B24" s="23">
        <v>4461</v>
      </c>
      <c r="C24" s="23">
        <v>573</v>
      </c>
      <c r="D24" s="23">
        <v>370</v>
      </c>
      <c r="E24" s="24">
        <v>31</v>
      </c>
      <c r="F24" s="23">
        <v>0</v>
      </c>
      <c r="G24" s="23">
        <v>0</v>
      </c>
      <c r="H24" s="26">
        <v>0</v>
      </c>
      <c r="I24" s="26">
        <f t="shared" si="0"/>
        <v>5435</v>
      </c>
    </row>
    <row r="25" spans="1:9" x14ac:dyDescent="0.4">
      <c r="A25" s="2" t="s">
        <v>20</v>
      </c>
      <c r="B25" s="23">
        <v>3854</v>
      </c>
      <c r="C25" s="23">
        <v>499</v>
      </c>
      <c r="D25" s="23">
        <v>374</v>
      </c>
      <c r="E25" s="24">
        <v>25</v>
      </c>
      <c r="F25" s="23">
        <v>0</v>
      </c>
      <c r="G25" s="23">
        <v>0</v>
      </c>
      <c r="H25" s="26">
        <v>0</v>
      </c>
      <c r="I25" s="26">
        <f t="shared" si="0"/>
        <v>4752</v>
      </c>
    </row>
    <row r="26" spans="1:9" x14ac:dyDescent="0.4">
      <c r="A26" s="4" t="s">
        <v>21</v>
      </c>
      <c r="B26" s="27">
        <v>3001</v>
      </c>
      <c r="C26" s="27">
        <v>452</v>
      </c>
      <c r="D26" s="27">
        <v>208</v>
      </c>
      <c r="E26" s="28">
        <v>15</v>
      </c>
      <c r="F26" s="27">
        <v>0</v>
      </c>
      <c r="G26" s="27">
        <v>0</v>
      </c>
      <c r="H26" s="29">
        <v>0</v>
      </c>
      <c r="I26" s="29">
        <f t="shared" si="0"/>
        <v>3676</v>
      </c>
    </row>
    <row r="27" spans="1:9" x14ac:dyDescent="0.4">
      <c r="A27" s="2" t="s">
        <v>22</v>
      </c>
      <c r="B27" s="23">
        <v>2973</v>
      </c>
      <c r="C27" s="23">
        <v>483</v>
      </c>
      <c r="D27" s="23">
        <v>325</v>
      </c>
      <c r="E27" s="24">
        <v>18</v>
      </c>
      <c r="F27" s="23">
        <v>3</v>
      </c>
      <c r="G27" s="23">
        <v>0</v>
      </c>
      <c r="H27" s="25">
        <v>0</v>
      </c>
      <c r="I27" s="25">
        <f t="shared" si="0"/>
        <v>3802</v>
      </c>
    </row>
    <row r="28" spans="1:9" x14ac:dyDescent="0.4">
      <c r="A28" s="4" t="s">
        <v>69</v>
      </c>
      <c r="B28" s="27">
        <v>4459</v>
      </c>
      <c r="C28" s="27">
        <v>466</v>
      </c>
      <c r="D28" s="27">
        <v>361</v>
      </c>
      <c r="E28" s="28">
        <v>12</v>
      </c>
      <c r="F28" s="27">
        <v>0</v>
      </c>
      <c r="G28" s="27">
        <v>0</v>
      </c>
      <c r="H28" s="29">
        <v>0</v>
      </c>
      <c r="I28" s="29">
        <f t="shared" si="0"/>
        <v>5298</v>
      </c>
    </row>
  </sheetData>
  <mergeCells count="2">
    <mergeCell ref="A1:H1"/>
    <mergeCell ref="A2:H2"/>
  </mergeCells>
  <pageMargins left="0.7" right="0.7" top="0.75" bottom="0.75" header="0.3" footer="0.3"/>
  <headerFooter>
    <oddFooter>&amp;L_x000D_&amp;1#&amp;"Calibri"&amp;10&amp;K000000 Sensitivity: C2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1035-EA32-41D1-AF13-CAB27AB1BC63}">
  <dimension ref="A1:J28"/>
  <sheetViews>
    <sheetView showGridLines="0" zoomScale="175" zoomScaleNormal="175" workbookViewId="0">
      <pane xSplit="1" ySplit="4" topLeftCell="E12" activePane="bottomRight" state="frozen"/>
      <selection pane="topRight" activeCell="B1" sqref="B1"/>
      <selection pane="bottomLeft" activeCell="A5" sqref="A5"/>
      <selection pane="bottomRight" activeCell="I28" sqref="I28"/>
    </sheetView>
  </sheetViews>
  <sheetFormatPr defaultRowHeight="14.5" x14ac:dyDescent="0.4"/>
  <cols>
    <col min="1" max="9" width="18.6328125" customWidth="1"/>
  </cols>
  <sheetData>
    <row r="1" spans="1:10" ht="14.5" customHeight="1" x14ac:dyDescent="0.4">
      <c r="A1" s="31" t="s">
        <v>54</v>
      </c>
      <c r="B1" s="32"/>
      <c r="C1" s="32"/>
      <c r="D1" s="32"/>
      <c r="E1" s="32"/>
      <c r="F1" s="32"/>
      <c r="G1" s="32"/>
      <c r="H1" s="33"/>
    </row>
    <row r="2" spans="1:10" ht="14.5" customHeight="1" x14ac:dyDescent="0.4">
      <c r="A2" s="34" t="s">
        <v>55</v>
      </c>
      <c r="B2" s="35"/>
      <c r="C2" s="35"/>
      <c r="D2" s="35"/>
      <c r="E2" s="35"/>
      <c r="F2" s="35"/>
      <c r="G2" s="35"/>
      <c r="H2" s="36"/>
    </row>
    <row r="3" spans="1:10" x14ac:dyDescent="0.4">
      <c r="A3" s="1"/>
      <c r="B3" s="6" t="s">
        <v>28</v>
      </c>
      <c r="C3" s="6" t="s">
        <v>26</v>
      </c>
      <c r="D3" s="6" t="s">
        <v>27</v>
      </c>
      <c r="E3" s="6" t="s">
        <v>23</v>
      </c>
      <c r="F3" s="6" t="s">
        <v>29</v>
      </c>
      <c r="G3" s="6" t="s">
        <v>25</v>
      </c>
      <c r="H3" s="11" t="s">
        <v>31</v>
      </c>
      <c r="I3" s="11" t="s">
        <v>30</v>
      </c>
    </row>
    <row r="4" spans="1:10" x14ac:dyDescent="0.4">
      <c r="A4" s="5"/>
      <c r="B4" s="7" t="s">
        <v>28</v>
      </c>
      <c r="C4" s="7" t="s">
        <v>26</v>
      </c>
      <c r="D4" s="7" t="s">
        <v>27</v>
      </c>
      <c r="E4" s="7" t="s">
        <v>23</v>
      </c>
      <c r="F4" s="7" t="s">
        <v>24</v>
      </c>
      <c r="G4" s="7" t="s">
        <v>25</v>
      </c>
      <c r="H4" s="12" t="s">
        <v>31</v>
      </c>
      <c r="I4" s="12" t="s">
        <v>30</v>
      </c>
    </row>
    <row r="5" spans="1:10" ht="15" thickBot="1" x14ac:dyDescent="0.45">
      <c r="A5" s="8" t="s">
        <v>0</v>
      </c>
      <c r="B5" s="21">
        <v>8</v>
      </c>
      <c r="C5" s="21">
        <v>2</v>
      </c>
      <c r="D5" s="21">
        <v>0</v>
      </c>
      <c r="E5" s="21">
        <v>0</v>
      </c>
      <c r="F5" s="21">
        <v>0</v>
      </c>
      <c r="G5" s="21">
        <v>0</v>
      </c>
      <c r="H5" s="22">
        <v>0</v>
      </c>
      <c r="I5" s="22">
        <v>10</v>
      </c>
    </row>
    <row r="6" spans="1:10" ht="15" thickBot="1" x14ac:dyDescent="0.45">
      <c r="A6" s="8" t="s">
        <v>1</v>
      </c>
      <c r="B6" s="21">
        <v>29</v>
      </c>
      <c r="C6" s="21">
        <v>12</v>
      </c>
      <c r="D6" s="21">
        <v>0</v>
      </c>
      <c r="E6" s="21">
        <v>0</v>
      </c>
      <c r="F6" s="21">
        <v>0</v>
      </c>
      <c r="G6" s="21">
        <v>0</v>
      </c>
      <c r="H6" s="22">
        <v>0</v>
      </c>
      <c r="I6" s="22">
        <v>41</v>
      </c>
    </row>
    <row r="7" spans="1:10" ht="15" thickBot="1" x14ac:dyDescent="0.45">
      <c r="A7" s="8" t="s">
        <v>2</v>
      </c>
      <c r="B7" s="21">
        <v>2391</v>
      </c>
      <c r="C7" s="21">
        <v>18</v>
      </c>
      <c r="D7" s="21">
        <v>16</v>
      </c>
      <c r="E7" s="21">
        <v>76</v>
      </c>
      <c r="F7" s="21">
        <v>0</v>
      </c>
      <c r="G7" s="21">
        <v>0</v>
      </c>
      <c r="H7" s="22">
        <v>0</v>
      </c>
      <c r="I7" s="22">
        <v>2501</v>
      </c>
    </row>
    <row r="8" spans="1:10" ht="15" thickBot="1" x14ac:dyDescent="0.45">
      <c r="A8" s="8" t="s">
        <v>3</v>
      </c>
      <c r="B8" s="21">
        <v>5285</v>
      </c>
      <c r="C8" s="21">
        <v>12</v>
      </c>
      <c r="D8" s="21">
        <v>118</v>
      </c>
      <c r="E8" s="21">
        <v>10</v>
      </c>
      <c r="F8" s="21">
        <v>0</v>
      </c>
      <c r="G8" s="21">
        <v>28</v>
      </c>
      <c r="H8" s="22">
        <v>0</v>
      </c>
      <c r="I8" s="22">
        <v>5453</v>
      </c>
    </row>
    <row r="9" spans="1:10" ht="15" thickBot="1" x14ac:dyDescent="0.45">
      <c r="A9" s="8" t="s">
        <v>4</v>
      </c>
      <c r="B9" s="21">
        <v>2953</v>
      </c>
      <c r="C9" s="21">
        <v>10</v>
      </c>
      <c r="D9" s="21">
        <v>79</v>
      </c>
      <c r="E9" s="21">
        <v>14</v>
      </c>
      <c r="F9" s="21">
        <v>0</v>
      </c>
      <c r="G9" s="21">
        <v>0</v>
      </c>
      <c r="H9" s="22">
        <v>0</v>
      </c>
      <c r="I9" s="22">
        <v>3056</v>
      </c>
      <c r="J9" s="16"/>
    </row>
    <row r="10" spans="1:10" ht="15" thickBot="1" x14ac:dyDescent="0.45">
      <c r="A10" s="8" t="s">
        <v>5</v>
      </c>
      <c r="B10" s="21">
        <v>3903</v>
      </c>
      <c r="C10" s="21">
        <v>501</v>
      </c>
      <c r="D10" s="21">
        <v>154</v>
      </c>
      <c r="E10" s="21">
        <v>24</v>
      </c>
      <c r="F10" s="21">
        <v>0</v>
      </c>
      <c r="G10" s="21">
        <v>0</v>
      </c>
      <c r="H10" s="22">
        <v>0</v>
      </c>
      <c r="I10" s="22">
        <v>4582</v>
      </c>
    </row>
    <row r="11" spans="1:10" ht="15" thickBot="1" x14ac:dyDescent="0.45">
      <c r="A11" s="8" t="s">
        <v>6</v>
      </c>
      <c r="B11" s="21">
        <v>6355</v>
      </c>
      <c r="C11" s="21">
        <v>833</v>
      </c>
      <c r="D11" s="21">
        <v>167</v>
      </c>
      <c r="E11" s="21">
        <v>22</v>
      </c>
      <c r="F11" s="21">
        <v>6</v>
      </c>
      <c r="G11" s="21">
        <v>0</v>
      </c>
      <c r="H11" s="22">
        <v>0</v>
      </c>
      <c r="I11" s="22">
        <v>7383</v>
      </c>
    </row>
    <row r="12" spans="1:10" ht="15" thickBot="1" x14ac:dyDescent="0.45">
      <c r="A12" s="8" t="s">
        <v>7</v>
      </c>
      <c r="B12" s="21">
        <v>6334</v>
      </c>
      <c r="C12" s="21">
        <v>256</v>
      </c>
      <c r="D12" s="21">
        <v>350</v>
      </c>
      <c r="E12" s="21">
        <v>40</v>
      </c>
      <c r="F12" s="21">
        <v>0</v>
      </c>
      <c r="G12" s="21">
        <v>0</v>
      </c>
      <c r="H12" s="22">
        <v>0</v>
      </c>
      <c r="I12" s="22">
        <v>6980</v>
      </c>
    </row>
    <row r="13" spans="1:10" ht="15" thickBot="1" x14ac:dyDescent="0.45">
      <c r="A13" s="8" t="s">
        <v>8</v>
      </c>
      <c r="B13" s="21">
        <v>5639</v>
      </c>
      <c r="C13" s="21">
        <v>364</v>
      </c>
      <c r="D13" s="21">
        <v>330</v>
      </c>
      <c r="E13" s="21">
        <v>46</v>
      </c>
      <c r="F13" s="21">
        <v>0</v>
      </c>
      <c r="G13" s="21">
        <v>0</v>
      </c>
      <c r="H13" s="22">
        <v>0</v>
      </c>
      <c r="I13" s="22">
        <v>6379</v>
      </c>
    </row>
    <row r="14" spans="1:10" ht="15" thickBot="1" x14ac:dyDescent="0.45">
      <c r="A14" s="8" t="s">
        <v>9</v>
      </c>
      <c r="B14" s="21">
        <v>6220</v>
      </c>
      <c r="C14" s="21">
        <v>904</v>
      </c>
      <c r="D14" s="21">
        <v>459</v>
      </c>
      <c r="E14" s="21">
        <v>49</v>
      </c>
      <c r="F14" s="21">
        <v>0</v>
      </c>
      <c r="G14" s="21">
        <v>0</v>
      </c>
      <c r="H14" s="22">
        <v>0</v>
      </c>
      <c r="I14" s="22">
        <v>7632</v>
      </c>
    </row>
    <row r="15" spans="1:10" x14ac:dyDescent="0.4">
      <c r="A15" s="2" t="s">
        <v>10</v>
      </c>
      <c r="B15" s="23">
        <v>1776</v>
      </c>
      <c r="C15" s="23">
        <v>313</v>
      </c>
      <c r="D15" s="23">
        <v>184</v>
      </c>
      <c r="E15" s="24">
        <v>12</v>
      </c>
      <c r="F15" s="23">
        <v>0</v>
      </c>
      <c r="G15" s="23">
        <v>0</v>
      </c>
      <c r="H15" s="25">
        <v>0</v>
      </c>
      <c r="I15" s="25">
        <f>SUM(B15:H15)</f>
        <v>2285</v>
      </c>
    </row>
    <row r="16" spans="1:10" x14ac:dyDescent="0.4">
      <c r="A16" s="2" t="s">
        <v>11</v>
      </c>
      <c r="B16" s="23">
        <v>0</v>
      </c>
      <c r="C16" s="23">
        <v>0</v>
      </c>
      <c r="D16" s="23">
        <v>0</v>
      </c>
      <c r="E16" s="24">
        <v>0</v>
      </c>
      <c r="F16" s="23">
        <v>0</v>
      </c>
      <c r="G16" s="23">
        <v>0</v>
      </c>
      <c r="H16" s="25">
        <v>0</v>
      </c>
      <c r="I16" s="25">
        <f t="shared" ref="I16:I27" si="0">SUM(B16:H16)</f>
        <v>0</v>
      </c>
    </row>
    <row r="17" spans="1:9" x14ac:dyDescent="0.4">
      <c r="A17" s="2" t="s">
        <v>12</v>
      </c>
      <c r="B17" s="23">
        <v>709</v>
      </c>
      <c r="C17" s="23">
        <v>47</v>
      </c>
      <c r="D17" s="23">
        <v>34</v>
      </c>
      <c r="E17" s="24">
        <v>7</v>
      </c>
      <c r="F17" s="23">
        <v>0</v>
      </c>
      <c r="G17" s="23">
        <v>0</v>
      </c>
      <c r="H17" s="25">
        <v>0</v>
      </c>
      <c r="I17" s="25">
        <f t="shared" si="0"/>
        <v>797</v>
      </c>
    </row>
    <row r="18" spans="1:9" x14ac:dyDescent="0.4">
      <c r="A18" s="2" t="s">
        <v>13</v>
      </c>
      <c r="B18" s="23">
        <v>1018</v>
      </c>
      <c r="C18" s="23">
        <v>70</v>
      </c>
      <c r="D18" s="23">
        <v>44</v>
      </c>
      <c r="E18" s="24">
        <v>2</v>
      </c>
      <c r="F18" s="23">
        <v>0</v>
      </c>
      <c r="G18" s="23">
        <v>0</v>
      </c>
      <c r="H18" s="25">
        <v>0</v>
      </c>
      <c r="I18" s="25">
        <f t="shared" si="0"/>
        <v>1134</v>
      </c>
    </row>
    <row r="19" spans="1:9" x14ac:dyDescent="0.4">
      <c r="A19" s="2" t="s">
        <v>14</v>
      </c>
      <c r="B19" s="23">
        <v>177</v>
      </c>
      <c r="C19" s="23">
        <v>16</v>
      </c>
      <c r="D19" s="23">
        <v>37</v>
      </c>
      <c r="E19" s="24">
        <v>18</v>
      </c>
      <c r="F19" s="23">
        <v>0</v>
      </c>
      <c r="G19" s="23">
        <v>0</v>
      </c>
      <c r="H19" s="25">
        <v>0</v>
      </c>
      <c r="I19" s="25">
        <f t="shared" si="0"/>
        <v>248</v>
      </c>
    </row>
    <row r="20" spans="1:9" x14ac:dyDescent="0.4">
      <c r="A20" s="2" t="s">
        <v>15</v>
      </c>
      <c r="B20" s="23">
        <v>878</v>
      </c>
      <c r="C20" s="23">
        <v>46</v>
      </c>
      <c r="D20" s="23">
        <v>26</v>
      </c>
      <c r="E20" s="24">
        <v>0</v>
      </c>
      <c r="F20" s="23">
        <v>0</v>
      </c>
      <c r="G20" s="23">
        <v>0</v>
      </c>
      <c r="H20" s="26">
        <v>0</v>
      </c>
      <c r="I20" s="26">
        <f t="shared" si="0"/>
        <v>950</v>
      </c>
    </row>
    <row r="21" spans="1:9" x14ac:dyDescent="0.4">
      <c r="A21" s="2" t="s">
        <v>16</v>
      </c>
      <c r="B21" s="23">
        <v>138</v>
      </c>
      <c r="C21" s="23">
        <v>57</v>
      </c>
      <c r="D21" s="23">
        <v>49</v>
      </c>
      <c r="E21" s="24">
        <v>0</v>
      </c>
      <c r="F21" s="23">
        <v>0</v>
      </c>
      <c r="G21" s="23">
        <v>0</v>
      </c>
      <c r="H21" s="26">
        <v>0</v>
      </c>
      <c r="I21" s="26">
        <f t="shared" si="0"/>
        <v>244</v>
      </c>
    </row>
    <row r="22" spans="1:9" x14ac:dyDescent="0.4">
      <c r="A22" s="2" t="s">
        <v>17</v>
      </c>
      <c r="B22" s="23">
        <v>0</v>
      </c>
      <c r="C22" s="23">
        <v>0</v>
      </c>
      <c r="D22" s="23">
        <v>0</v>
      </c>
      <c r="E22" s="24">
        <v>0</v>
      </c>
      <c r="F22" s="23">
        <v>0</v>
      </c>
      <c r="G22" s="23">
        <v>0</v>
      </c>
      <c r="H22" s="26">
        <v>0</v>
      </c>
      <c r="I22" s="26">
        <f t="shared" si="0"/>
        <v>0</v>
      </c>
    </row>
    <row r="23" spans="1:9" x14ac:dyDescent="0.4">
      <c r="A23" s="2" t="s">
        <v>18</v>
      </c>
      <c r="B23" s="23">
        <v>1051</v>
      </c>
      <c r="C23" s="23">
        <v>58</v>
      </c>
      <c r="D23" s="23">
        <v>54</v>
      </c>
      <c r="E23" s="24">
        <v>10</v>
      </c>
      <c r="F23" s="23">
        <v>0</v>
      </c>
      <c r="G23" s="23">
        <v>0</v>
      </c>
      <c r="H23" s="26">
        <v>0</v>
      </c>
      <c r="I23" s="26">
        <f t="shared" si="0"/>
        <v>1173</v>
      </c>
    </row>
    <row r="24" spans="1:9" x14ac:dyDescent="0.4">
      <c r="A24" s="2" t="s">
        <v>19</v>
      </c>
      <c r="B24" s="23">
        <v>397</v>
      </c>
      <c r="C24" s="23">
        <v>271</v>
      </c>
      <c r="D24" s="23">
        <v>21</v>
      </c>
      <c r="E24" s="24">
        <v>0</v>
      </c>
      <c r="F24" s="23">
        <v>0</v>
      </c>
      <c r="G24" s="23">
        <v>0</v>
      </c>
      <c r="H24" s="26">
        <v>0</v>
      </c>
      <c r="I24" s="26">
        <f t="shared" si="0"/>
        <v>689</v>
      </c>
    </row>
    <row r="25" spans="1:9" x14ac:dyDescent="0.4">
      <c r="A25" s="2" t="s">
        <v>20</v>
      </c>
      <c r="B25" s="23">
        <v>0</v>
      </c>
      <c r="C25" s="23">
        <v>0</v>
      </c>
      <c r="D25" s="23">
        <v>0</v>
      </c>
      <c r="E25" s="24">
        <v>0</v>
      </c>
      <c r="F25" s="23">
        <v>0</v>
      </c>
      <c r="G25" s="23">
        <v>0</v>
      </c>
      <c r="H25" s="26">
        <v>0</v>
      </c>
      <c r="I25" s="26">
        <f t="shared" si="0"/>
        <v>0</v>
      </c>
    </row>
    <row r="26" spans="1:9" x14ac:dyDescent="0.4">
      <c r="A26" s="4" t="s">
        <v>21</v>
      </c>
      <c r="B26" s="27">
        <v>76</v>
      </c>
      <c r="C26" s="27">
        <v>26</v>
      </c>
      <c r="D26" s="27">
        <v>10</v>
      </c>
      <c r="E26" s="28">
        <v>0</v>
      </c>
      <c r="F26" s="27">
        <v>0</v>
      </c>
      <c r="G26" s="27">
        <v>0</v>
      </c>
      <c r="H26" s="29">
        <v>0</v>
      </c>
      <c r="I26" s="29">
        <f t="shared" si="0"/>
        <v>112</v>
      </c>
    </row>
    <row r="27" spans="1:9" x14ac:dyDescent="0.4">
      <c r="A27" s="2" t="s">
        <v>22</v>
      </c>
      <c r="B27" s="23">
        <v>1280</v>
      </c>
      <c r="C27" s="23">
        <v>0</v>
      </c>
      <c r="D27" s="23">
        <v>124</v>
      </c>
      <c r="E27" s="24">
        <v>20</v>
      </c>
      <c r="F27" s="23">
        <v>0</v>
      </c>
      <c r="G27" s="23">
        <v>0</v>
      </c>
      <c r="H27" s="25">
        <v>0</v>
      </c>
      <c r="I27" s="25">
        <f t="shared" si="0"/>
        <v>1424</v>
      </c>
    </row>
    <row r="28" spans="1:9" x14ac:dyDescent="0.4">
      <c r="A28" s="4" t="s">
        <v>69</v>
      </c>
      <c r="B28" s="27">
        <v>1</v>
      </c>
      <c r="C28" s="27">
        <v>1</v>
      </c>
      <c r="D28" s="27">
        <v>1</v>
      </c>
      <c r="E28" s="28">
        <v>1</v>
      </c>
      <c r="F28" s="27">
        <v>0</v>
      </c>
      <c r="G28" s="27">
        <v>0</v>
      </c>
      <c r="H28" s="29">
        <v>0</v>
      </c>
      <c r="I28" s="29">
        <f t="shared" ref="I28" si="1">SUM(B28:H28)</f>
        <v>4</v>
      </c>
    </row>
  </sheetData>
  <mergeCells count="2">
    <mergeCell ref="A1:H1"/>
    <mergeCell ref="A2:H2"/>
  </mergeCells>
  <pageMargins left="0.7" right="0.7" top="0.75" bottom="0.75" header="0.3" footer="0.3"/>
  <headerFooter>
    <oddFooter>&amp;L_x000D_&amp;1#&amp;"Calibri"&amp;10&amp;K000000 Sensitivity: C2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6F99-8165-4901-8650-E2AE7B78910D}">
  <dimension ref="A1:J27"/>
  <sheetViews>
    <sheetView showGridLines="0" zoomScale="175" zoomScaleNormal="175" workbookViewId="0">
      <pane xSplit="1" ySplit="3" topLeftCell="D15" activePane="bottomRight" state="frozen"/>
      <selection pane="topRight" activeCell="B1" sqref="B1"/>
      <selection pane="bottomLeft" activeCell="A5" sqref="A5"/>
      <selection pane="bottomRight" activeCell="I27" sqref="I27"/>
    </sheetView>
  </sheetViews>
  <sheetFormatPr defaultRowHeight="14.5" x14ac:dyDescent="0.4"/>
  <cols>
    <col min="1" max="9" width="18.6328125" customWidth="1"/>
  </cols>
  <sheetData>
    <row r="1" spans="1:10" ht="14.5" customHeight="1" x14ac:dyDescent="0.4">
      <c r="A1" s="31" t="s">
        <v>63</v>
      </c>
      <c r="B1" s="32"/>
      <c r="C1" s="32"/>
      <c r="D1" s="32"/>
      <c r="E1" s="32"/>
      <c r="F1" s="32"/>
      <c r="G1" s="32"/>
      <c r="H1" s="33"/>
    </row>
    <row r="2" spans="1:10" ht="14.5" customHeight="1" x14ac:dyDescent="0.4">
      <c r="A2" s="34" t="s">
        <v>64</v>
      </c>
      <c r="B2" s="35"/>
      <c r="C2" s="35"/>
      <c r="D2" s="35"/>
      <c r="E2" s="35"/>
      <c r="F2" s="35"/>
      <c r="G2" s="35"/>
      <c r="H2" s="36"/>
    </row>
    <row r="3" spans="1:10" x14ac:dyDescent="0.4">
      <c r="A3" s="1"/>
      <c r="B3" s="6" t="s">
        <v>68</v>
      </c>
      <c r="C3" s="6" t="s">
        <v>61</v>
      </c>
      <c r="D3" s="6" t="s">
        <v>58</v>
      </c>
      <c r="E3" s="6" t="s">
        <v>59</v>
      </c>
      <c r="F3" s="6" t="s">
        <v>62</v>
      </c>
      <c r="G3" s="6" t="s">
        <v>65</v>
      </c>
      <c r="H3" s="11" t="s">
        <v>60</v>
      </c>
      <c r="I3" s="11" t="s">
        <v>30</v>
      </c>
    </row>
    <row r="4" spans="1:10" ht="15" thickBot="1" x14ac:dyDescent="0.45">
      <c r="A4" s="8">
        <v>2016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2">
        <v>10</v>
      </c>
      <c r="I4" s="22">
        <v>10</v>
      </c>
    </row>
    <row r="5" spans="1:10" ht="15" thickBot="1" x14ac:dyDescent="0.45">
      <c r="A5" s="8">
        <v>2017</v>
      </c>
      <c r="B5" s="21">
        <v>2</v>
      </c>
      <c r="C5" s="21">
        <v>0</v>
      </c>
      <c r="D5" s="21">
        <v>0</v>
      </c>
      <c r="E5" s="21">
        <v>12</v>
      </c>
      <c r="F5" s="21">
        <v>0</v>
      </c>
      <c r="G5" s="21">
        <v>27</v>
      </c>
      <c r="H5" s="22">
        <v>0</v>
      </c>
      <c r="I5" s="22">
        <v>41</v>
      </c>
    </row>
    <row r="6" spans="1:10" ht="15" thickBot="1" x14ac:dyDescent="0.45">
      <c r="A6" s="8">
        <v>2018</v>
      </c>
      <c r="B6" s="21">
        <v>0</v>
      </c>
      <c r="C6" s="21">
        <v>0</v>
      </c>
      <c r="D6" s="21">
        <v>905</v>
      </c>
      <c r="E6" s="21">
        <v>317</v>
      </c>
      <c r="F6" s="21">
        <v>152</v>
      </c>
      <c r="G6" s="21">
        <v>669</v>
      </c>
      <c r="H6" s="22">
        <v>458</v>
      </c>
      <c r="I6" s="22">
        <v>2501</v>
      </c>
    </row>
    <row r="7" spans="1:10" ht="15" thickBot="1" x14ac:dyDescent="0.45">
      <c r="A7" s="8">
        <v>2019</v>
      </c>
      <c r="B7" s="21">
        <v>0</v>
      </c>
      <c r="C7" s="21">
        <v>425</v>
      </c>
      <c r="D7" s="21">
        <v>817</v>
      </c>
      <c r="E7" s="21">
        <v>871</v>
      </c>
      <c r="F7" s="21">
        <v>567</v>
      </c>
      <c r="G7" s="21">
        <v>1144</v>
      </c>
      <c r="H7" s="22">
        <v>1629</v>
      </c>
      <c r="I7" s="22">
        <v>5453</v>
      </c>
    </row>
    <row r="8" spans="1:10" ht="15" thickBot="1" x14ac:dyDescent="0.45">
      <c r="A8" s="8">
        <v>2020</v>
      </c>
      <c r="B8" s="21">
        <v>0</v>
      </c>
      <c r="C8" s="21">
        <v>232</v>
      </c>
      <c r="D8" s="21">
        <v>0</v>
      </c>
      <c r="E8" s="21">
        <v>1070</v>
      </c>
      <c r="F8" s="21">
        <v>208</v>
      </c>
      <c r="G8" s="21">
        <v>0</v>
      </c>
      <c r="H8" s="22">
        <v>1546</v>
      </c>
      <c r="I8" s="22">
        <v>3056</v>
      </c>
      <c r="J8" s="16"/>
    </row>
    <row r="9" spans="1:10" ht="15" thickBot="1" x14ac:dyDescent="0.45">
      <c r="A9" s="8">
        <v>2021</v>
      </c>
      <c r="B9" s="21">
        <v>0</v>
      </c>
      <c r="C9" s="21">
        <v>120</v>
      </c>
      <c r="D9" s="21">
        <v>0</v>
      </c>
      <c r="E9" s="21">
        <v>2274</v>
      </c>
      <c r="F9" s="21">
        <v>0</v>
      </c>
      <c r="G9" s="21">
        <v>0</v>
      </c>
      <c r="H9" s="22">
        <v>2188</v>
      </c>
      <c r="I9" s="22">
        <v>4582</v>
      </c>
    </row>
    <row r="10" spans="1:10" ht="15" thickBot="1" x14ac:dyDescent="0.45">
      <c r="A10" s="8">
        <v>2022</v>
      </c>
      <c r="B10" s="21">
        <v>0</v>
      </c>
      <c r="C10" s="21">
        <v>0</v>
      </c>
      <c r="D10" s="21">
        <v>0</v>
      </c>
      <c r="E10" s="21">
        <v>3383</v>
      </c>
      <c r="F10" s="21">
        <v>0</v>
      </c>
      <c r="G10" s="21">
        <v>0</v>
      </c>
      <c r="H10" s="22">
        <v>4000</v>
      </c>
      <c r="I10" s="22">
        <v>7383</v>
      </c>
    </row>
    <row r="11" spans="1:10" ht="15" thickBot="1" x14ac:dyDescent="0.45">
      <c r="A11" s="8">
        <v>2023</v>
      </c>
      <c r="B11" s="21">
        <v>0</v>
      </c>
      <c r="C11" s="21">
        <v>0</v>
      </c>
      <c r="D11" s="21">
        <v>0</v>
      </c>
      <c r="E11" s="21">
        <v>3980</v>
      </c>
      <c r="F11" s="21">
        <v>0</v>
      </c>
      <c r="G11" s="21">
        <v>0</v>
      </c>
      <c r="H11" s="22">
        <v>3000</v>
      </c>
      <c r="I11" s="22">
        <v>6980</v>
      </c>
    </row>
    <row r="12" spans="1:10" ht="15" thickBot="1" x14ac:dyDescent="0.45">
      <c r="A12" s="8">
        <v>2024</v>
      </c>
      <c r="B12" s="21">
        <v>0</v>
      </c>
      <c r="C12" s="21">
        <v>0</v>
      </c>
      <c r="D12" s="21">
        <v>0</v>
      </c>
      <c r="E12" s="21">
        <v>3379</v>
      </c>
      <c r="F12" s="21">
        <v>0</v>
      </c>
      <c r="G12" s="21">
        <v>0</v>
      </c>
      <c r="H12" s="22">
        <v>3000</v>
      </c>
      <c r="I12" s="22">
        <v>6379</v>
      </c>
    </row>
    <row r="13" spans="1:10" ht="15" thickBot="1" x14ac:dyDescent="0.45">
      <c r="A13" s="8">
        <v>2025</v>
      </c>
      <c r="B13" s="21">
        <v>0</v>
      </c>
      <c r="C13" s="21">
        <v>0</v>
      </c>
      <c r="D13" s="21">
        <v>0</v>
      </c>
      <c r="E13" s="21">
        <v>4632</v>
      </c>
      <c r="F13" s="21">
        <v>0</v>
      </c>
      <c r="G13" s="21">
        <v>0</v>
      </c>
      <c r="H13" s="22">
        <v>3000</v>
      </c>
      <c r="I13" s="22">
        <v>7632</v>
      </c>
    </row>
    <row r="14" spans="1:10" x14ac:dyDescent="0.4">
      <c r="A14" s="2" t="s">
        <v>10</v>
      </c>
      <c r="B14" s="23">
        <v>0</v>
      </c>
      <c r="C14" s="23">
        <v>0</v>
      </c>
      <c r="D14" s="23">
        <v>0</v>
      </c>
      <c r="E14" s="24">
        <v>1785</v>
      </c>
      <c r="F14" s="23">
        <v>0</v>
      </c>
      <c r="G14" s="23">
        <v>0</v>
      </c>
      <c r="H14" s="25">
        <v>500</v>
      </c>
      <c r="I14" s="25">
        <f>SUM(B14:H14)</f>
        <v>2285</v>
      </c>
    </row>
    <row r="15" spans="1:10" x14ac:dyDescent="0.4">
      <c r="A15" s="2" t="s">
        <v>11</v>
      </c>
      <c r="B15" s="23">
        <v>0</v>
      </c>
      <c r="C15" s="23">
        <v>0</v>
      </c>
      <c r="D15" s="23">
        <v>0</v>
      </c>
      <c r="E15" s="24">
        <v>0</v>
      </c>
      <c r="F15" s="23">
        <v>0</v>
      </c>
      <c r="G15" s="23">
        <v>0</v>
      </c>
      <c r="H15" s="25">
        <v>0</v>
      </c>
      <c r="I15" s="25">
        <f t="shared" ref="I15:I26" si="0">SUM(B15:H15)</f>
        <v>0</v>
      </c>
    </row>
    <row r="16" spans="1:10" x14ac:dyDescent="0.4">
      <c r="A16" s="2" t="s">
        <v>12</v>
      </c>
      <c r="B16" s="23">
        <v>0</v>
      </c>
      <c r="C16" s="23">
        <v>0</v>
      </c>
      <c r="D16" s="23">
        <v>0</v>
      </c>
      <c r="E16" s="24">
        <v>297</v>
      </c>
      <c r="F16" s="23">
        <v>0</v>
      </c>
      <c r="G16" s="23">
        <v>0</v>
      </c>
      <c r="H16" s="25">
        <v>500</v>
      </c>
      <c r="I16" s="25">
        <f t="shared" si="0"/>
        <v>797</v>
      </c>
    </row>
    <row r="17" spans="1:9" x14ac:dyDescent="0.4">
      <c r="A17" s="2" t="s">
        <v>13</v>
      </c>
      <c r="B17" s="23">
        <v>0</v>
      </c>
      <c r="C17" s="23">
        <v>0</v>
      </c>
      <c r="D17" s="23">
        <v>0</v>
      </c>
      <c r="E17" s="24">
        <v>634</v>
      </c>
      <c r="F17" s="23">
        <v>0</v>
      </c>
      <c r="G17" s="23">
        <v>0</v>
      </c>
      <c r="H17" s="25">
        <v>500</v>
      </c>
      <c r="I17" s="25">
        <f t="shared" si="0"/>
        <v>1134</v>
      </c>
    </row>
    <row r="18" spans="1:9" x14ac:dyDescent="0.4">
      <c r="A18" s="2" t="s">
        <v>14</v>
      </c>
      <c r="B18" s="23">
        <v>0</v>
      </c>
      <c r="C18" s="23">
        <v>0</v>
      </c>
      <c r="D18" s="23">
        <v>0</v>
      </c>
      <c r="E18" s="24">
        <v>248</v>
      </c>
      <c r="F18" s="23">
        <v>0</v>
      </c>
      <c r="G18" s="23">
        <v>0</v>
      </c>
      <c r="H18" s="25">
        <v>0</v>
      </c>
      <c r="I18" s="25">
        <f t="shared" si="0"/>
        <v>248</v>
      </c>
    </row>
    <row r="19" spans="1:9" x14ac:dyDescent="0.4">
      <c r="A19" s="2" t="s">
        <v>15</v>
      </c>
      <c r="B19" s="23">
        <v>0</v>
      </c>
      <c r="C19" s="23">
        <v>0</v>
      </c>
      <c r="D19" s="23">
        <v>0</v>
      </c>
      <c r="E19" s="24">
        <v>450</v>
      </c>
      <c r="F19" s="23">
        <v>0</v>
      </c>
      <c r="G19" s="23">
        <v>0</v>
      </c>
      <c r="H19" s="25">
        <v>500</v>
      </c>
      <c r="I19" s="26">
        <f t="shared" si="0"/>
        <v>950</v>
      </c>
    </row>
    <row r="20" spans="1:9" x14ac:dyDescent="0.4">
      <c r="A20" s="2" t="s">
        <v>16</v>
      </c>
      <c r="B20" s="23">
        <v>0</v>
      </c>
      <c r="C20" s="23">
        <v>0</v>
      </c>
      <c r="D20" s="23">
        <v>0</v>
      </c>
      <c r="E20" s="24">
        <v>244</v>
      </c>
      <c r="F20" s="23">
        <v>0</v>
      </c>
      <c r="G20" s="23">
        <v>0</v>
      </c>
      <c r="H20" s="25">
        <v>0</v>
      </c>
      <c r="I20" s="26">
        <f t="shared" si="0"/>
        <v>244</v>
      </c>
    </row>
    <row r="21" spans="1:9" x14ac:dyDescent="0.4">
      <c r="A21" s="2" t="s">
        <v>17</v>
      </c>
      <c r="B21" s="23">
        <v>0</v>
      </c>
      <c r="C21" s="23">
        <v>0</v>
      </c>
      <c r="D21" s="23">
        <v>0</v>
      </c>
      <c r="E21" s="24">
        <v>0</v>
      </c>
      <c r="F21" s="23">
        <v>0</v>
      </c>
      <c r="G21" s="23">
        <v>0</v>
      </c>
      <c r="H21" s="25">
        <v>0</v>
      </c>
      <c r="I21" s="26">
        <f t="shared" si="0"/>
        <v>0</v>
      </c>
    </row>
    <row r="22" spans="1:9" x14ac:dyDescent="0.4">
      <c r="A22" s="2" t="s">
        <v>18</v>
      </c>
      <c r="B22" s="23">
        <v>0</v>
      </c>
      <c r="C22" s="23">
        <v>0</v>
      </c>
      <c r="D22" s="23">
        <v>0</v>
      </c>
      <c r="E22" s="24">
        <v>673</v>
      </c>
      <c r="F22" s="23">
        <v>0</v>
      </c>
      <c r="G22" s="23">
        <v>0</v>
      </c>
      <c r="H22" s="25">
        <v>500</v>
      </c>
      <c r="I22" s="26">
        <f t="shared" si="0"/>
        <v>1173</v>
      </c>
    </row>
    <row r="23" spans="1:9" x14ac:dyDescent="0.4">
      <c r="A23" s="2" t="s">
        <v>19</v>
      </c>
      <c r="B23" s="23">
        <v>0</v>
      </c>
      <c r="C23" s="23">
        <v>0</v>
      </c>
      <c r="D23" s="23">
        <v>0</v>
      </c>
      <c r="E23" s="24">
        <v>189</v>
      </c>
      <c r="F23" s="23">
        <v>0</v>
      </c>
      <c r="G23" s="23">
        <v>0</v>
      </c>
      <c r="H23" s="25">
        <v>500</v>
      </c>
      <c r="I23" s="26">
        <f>SUM(B23:H23)</f>
        <v>689</v>
      </c>
    </row>
    <row r="24" spans="1:9" x14ac:dyDescent="0.4">
      <c r="A24" s="2" t="s">
        <v>20</v>
      </c>
      <c r="B24" s="23">
        <v>0</v>
      </c>
      <c r="C24" s="23">
        <v>0</v>
      </c>
      <c r="D24" s="23">
        <v>0</v>
      </c>
      <c r="E24" s="24">
        <v>0</v>
      </c>
      <c r="F24" s="23">
        <v>0</v>
      </c>
      <c r="G24" s="23">
        <v>0</v>
      </c>
      <c r="H24" s="25">
        <v>0</v>
      </c>
      <c r="I24" s="26">
        <f>SUM(B24:H24)</f>
        <v>0</v>
      </c>
    </row>
    <row r="25" spans="1:9" x14ac:dyDescent="0.4">
      <c r="A25" s="4" t="s">
        <v>21</v>
      </c>
      <c r="B25" s="27">
        <v>0</v>
      </c>
      <c r="C25" s="27">
        <v>0</v>
      </c>
      <c r="D25" s="27">
        <v>0</v>
      </c>
      <c r="E25" s="28">
        <v>112</v>
      </c>
      <c r="F25" s="27">
        <v>0</v>
      </c>
      <c r="G25" s="27">
        <v>0</v>
      </c>
      <c r="H25" s="29">
        <v>0</v>
      </c>
      <c r="I25" s="29">
        <f t="shared" si="0"/>
        <v>112</v>
      </c>
    </row>
    <row r="26" spans="1:9" x14ac:dyDescent="0.4">
      <c r="A26" s="2" t="s">
        <v>22</v>
      </c>
      <c r="B26" s="23">
        <v>0</v>
      </c>
      <c r="C26" s="23">
        <v>0</v>
      </c>
      <c r="D26" s="23">
        <v>0</v>
      </c>
      <c r="E26" s="24">
        <v>936</v>
      </c>
      <c r="F26" s="23">
        <v>0</v>
      </c>
      <c r="G26" s="23">
        <v>0</v>
      </c>
      <c r="H26" s="25">
        <v>488</v>
      </c>
      <c r="I26" s="25">
        <f t="shared" si="0"/>
        <v>1424</v>
      </c>
    </row>
    <row r="27" spans="1:9" x14ac:dyDescent="0.4">
      <c r="A27" s="4" t="s">
        <v>69</v>
      </c>
      <c r="B27" s="27">
        <v>0</v>
      </c>
      <c r="C27" s="27">
        <v>0</v>
      </c>
      <c r="D27" s="27">
        <v>0</v>
      </c>
      <c r="E27" s="28">
        <v>4</v>
      </c>
      <c r="F27" s="27">
        <v>0</v>
      </c>
      <c r="G27" s="27">
        <v>0</v>
      </c>
      <c r="H27" s="29">
        <v>0</v>
      </c>
      <c r="I27" s="29">
        <f t="shared" ref="I27" si="1">SUM(B27:H27)</f>
        <v>4</v>
      </c>
    </row>
  </sheetData>
  <mergeCells count="2">
    <mergeCell ref="A1:H1"/>
    <mergeCell ref="A2:H2"/>
  </mergeCells>
  <pageMargins left="0.7" right="0.7" top="0.75" bottom="0.75" header="0.3" footer="0.3"/>
  <headerFooter>
    <oddFooter>&amp;L_x000D_&amp;1#&amp;"Calibri"&amp;10&amp;K000000 Sensitivity: C2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C220-2816-4DED-9CD2-97B2B112296B}">
  <dimension ref="A1:L28"/>
  <sheetViews>
    <sheetView showGridLines="0" zoomScale="175" zoomScaleNormal="175" workbookViewId="0">
      <pane xSplit="1" ySplit="4" topLeftCell="G12" activePane="bottomRight" state="frozen"/>
      <selection pane="topRight" activeCell="B1" sqref="B1"/>
      <selection pane="bottomLeft" activeCell="A5" sqref="A5"/>
      <selection pane="bottomRight" activeCell="K28" sqref="K28"/>
    </sheetView>
  </sheetViews>
  <sheetFormatPr defaultRowHeight="14.5" x14ac:dyDescent="0.4"/>
  <cols>
    <col min="1" max="11" width="22.6328125" customWidth="1"/>
  </cols>
  <sheetData>
    <row r="1" spans="1:12" ht="14.5" customHeight="1" x14ac:dyDescent="0.4">
      <c r="A1" s="31" t="s">
        <v>56</v>
      </c>
      <c r="B1" s="32"/>
      <c r="C1" s="32"/>
      <c r="D1" s="32"/>
      <c r="E1" s="32"/>
      <c r="F1" s="32"/>
      <c r="G1" s="32"/>
      <c r="H1" s="32"/>
      <c r="I1" s="32"/>
      <c r="J1" s="33"/>
    </row>
    <row r="2" spans="1:12" ht="14.5" customHeight="1" x14ac:dyDescent="0.4">
      <c r="A2" s="34" t="s">
        <v>57</v>
      </c>
      <c r="B2" s="35"/>
      <c r="C2" s="35"/>
      <c r="D2" s="35"/>
      <c r="E2" s="35"/>
      <c r="F2" s="35"/>
      <c r="G2" s="35"/>
      <c r="H2" s="35"/>
      <c r="I2" s="35"/>
      <c r="J2" s="36"/>
    </row>
    <row r="3" spans="1:12" x14ac:dyDescent="0.4">
      <c r="A3" s="1"/>
      <c r="B3" s="6" t="s">
        <v>32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11" t="s">
        <v>40</v>
      </c>
      <c r="K3" s="11" t="s">
        <v>30</v>
      </c>
    </row>
    <row r="4" spans="1:12" x14ac:dyDescent="0.4">
      <c r="A4" s="5"/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48</v>
      </c>
      <c r="J4" s="12" t="s">
        <v>49</v>
      </c>
      <c r="K4" s="12" t="s">
        <v>30</v>
      </c>
    </row>
    <row r="5" spans="1:12" ht="15" thickBot="1" x14ac:dyDescent="0.45">
      <c r="A5" s="8" t="s">
        <v>0</v>
      </c>
      <c r="B5" s="21">
        <v>30341</v>
      </c>
      <c r="C5" s="21">
        <v>12252</v>
      </c>
      <c r="D5" s="21">
        <v>66</v>
      </c>
      <c r="E5" s="21">
        <v>4074</v>
      </c>
      <c r="F5" s="21">
        <v>4608</v>
      </c>
      <c r="G5" s="21">
        <v>1238</v>
      </c>
      <c r="H5" s="21">
        <v>0</v>
      </c>
      <c r="I5" s="21">
        <v>1636</v>
      </c>
      <c r="J5" s="22">
        <v>0</v>
      </c>
      <c r="K5" s="22">
        <v>54215</v>
      </c>
    </row>
    <row r="6" spans="1:12" ht="15" thickBot="1" x14ac:dyDescent="0.45">
      <c r="A6" s="8" t="s">
        <v>1</v>
      </c>
      <c r="B6" s="21">
        <v>26937</v>
      </c>
      <c r="C6" s="21">
        <v>8400</v>
      </c>
      <c r="D6" s="21">
        <v>18</v>
      </c>
      <c r="E6" s="21">
        <v>3479</v>
      </c>
      <c r="F6" s="21">
        <v>4670</v>
      </c>
      <c r="G6" s="21">
        <v>830</v>
      </c>
      <c r="H6" s="21">
        <v>0</v>
      </c>
      <c r="I6" s="21">
        <v>1541</v>
      </c>
      <c r="J6" s="22">
        <v>0</v>
      </c>
      <c r="K6" s="22">
        <v>45875</v>
      </c>
    </row>
    <row r="7" spans="1:12" ht="15" thickBot="1" x14ac:dyDescent="0.45">
      <c r="A7" s="8" t="s">
        <v>2</v>
      </c>
      <c r="B7" s="21">
        <v>22406</v>
      </c>
      <c r="C7" s="21">
        <v>7132</v>
      </c>
      <c r="D7" s="21">
        <v>0</v>
      </c>
      <c r="E7" s="21">
        <v>3882</v>
      </c>
      <c r="F7" s="21">
        <v>5982</v>
      </c>
      <c r="G7" s="21">
        <v>744</v>
      </c>
      <c r="H7" s="21">
        <v>0</v>
      </c>
      <c r="I7" s="21">
        <v>1418</v>
      </c>
      <c r="J7" s="22">
        <v>0</v>
      </c>
      <c r="K7" s="22">
        <v>41564</v>
      </c>
    </row>
    <row r="8" spans="1:12" ht="15" thickBot="1" x14ac:dyDescent="0.45">
      <c r="A8" s="8" t="s">
        <v>3</v>
      </c>
      <c r="B8" s="21">
        <v>21313</v>
      </c>
      <c r="C8" s="21">
        <v>8558</v>
      </c>
      <c r="D8" s="21">
        <v>0</v>
      </c>
      <c r="E8" s="21">
        <v>4903</v>
      </c>
      <c r="F8" s="21">
        <v>3783</v>
      </c>
      <c r="G8" s="21">
        <v>767</v>
      </c>
      <c r="H8" s="21">
        <v>0</v>
      </c>
      <c r="I8" s="21">
        <v>1327</v>
      </c>
      <c r="J8" s="22">
        <v>0</v>
      </c>
      <c r="K8" s="22">
        <v>40651</v>
      </c>
    </row>
    <row r="9" spans="1:12" ht="15" thickBot="1" x14ac:dyDescent="0.45">
      <c r="A9" s="8" t="s">
        <v>4</v>
      </c>
      <c r="B9" s="21">
        <v>16710</v>
      </c>
      <c r="C9" s="21">
        <v>5575</v>
      </c>
      <c r="D9" s="21">
        <v>0</v>
      </c>
      <c r="E9" s="21">
        <v>4589</v>
      </c>
      <c r="F9" s="21">
        <v>2271</v>
      </c>
      <c r="G9" s="21">
        <v>530</v>
      </c>
      <c r="H9" s="21">
        <v>0</v>
      </c>
      <c r="I9" s="21">
        <v>591</v>
      </c>
      <c r="J9" s="22">
        <v>0</v>
      </c>
      <c r="K9" s="22">
        <v>30266</v>
      </c>
      <c r="L9" s="16"/>
    </row>
    <row r="10" spans="1:12" ht="15" thickBot="1" x14ac:dyDescent="0.45">
      <c r="A10" s="8" t="s">
        <v>5</v>
      </c>
      <c r="B10" s="21">
        <v>14228</v>
      </c>
      <c r="C10" s="21">
        <v>6369</v>
      </c>
      <c r="D10" s="21">
        <v>0</v>
      </c>
      <c r="E10" s="21">
        <v>7510</v>
      </c>
      <c r="F10" s="21">
        <v>2227</v>
      </c>
      <c r="G10" s="21">
        <v>1359</v>
      </c>
      <c r="H10" s="21">
        <v>10</v>
      </c>
      <c r="I10" s="21">
        <v>338</v>
      </c>
      <c r="J10" s="22">
        <v>0</v>
      </c>
      <c r="K10" s="22">
        <v>32041</v>
      </c>
    </row>
    <row r="11" spans="1:12" ht="15" thickBot="1" x14ac:dyDescent="0.45">
      <c r="A11" s="8" t="s">
        <v>6</v>
      </c>
      <c r="B11" s="21">
        <v>18544</v>
      </c>
      <c r="C11" s="21">
        <v>8916</v>
      </c>
      <c r="D11" s="21">
        <v>0</v>
      </c>
      <c r="E11" s="21">
        <v>9109</v>
      </c>
      <c r="F11" s="21">
        <v>3374</v>
      </c>
      <c r="G11" s="21">
        <v>2422</v>
      </c>
      <c r="H11" s="21">
        <v>40</v>
      </c>
      <c r="I11" s="21">
        <v>250</v>
      </c>
      <c r="J11" s="22">
        <v>144</v>
      </c>
      <c r="K11" s="22">
        <v>42799</v>
      </c>
    </row>
    <row r="12" spans="1:12" ht="15" thickBot="1" x14ac:dyDescent="0.45">
      <c r="A12" s="8" t="s">
        <v>7</v>
      </c>
      <c r="B12" s="21">
        <v>23051</v>
      </c>
      <c r="C12" s="21">
        <v>11024</v>
      </c>
      <c r="D12" s="21">
        <v>0</v>
      </c>
      <c r="E12" s="21">
        <v>15200</v>
      </c>
      <c r="F12" s="21">
        <v>5478</v>
      </c>
      <c r="G12" s="21">
        <v>3201</v>
      </c>
      <c r="H12" s="21">
        <v>70</v>
      </c>
      <c r="I12" s="21">
        <v>981</v>
      </c>
      <c r="J12" s="22">
        <v>436</v>
      </c>
      <c r="K12" s="22">
        <v>59441</v>
      </c>
    </row>
    <row r="13" spans="1:12" ht="15" thickBot="1" x14ac:dyDescent="0.45">
      <c r="A13" s="8" t="s">
        <v>8</v>
      </c>
      <c r="B13" s="21">
        <v>19875</v>
      </c>
      <c r="C13" s="21">
        <v>10226</v>
      </c>
      <c r="D13" s="21">
        <v>0</v>
      </c>
      <c r="E13" s="21">
        <v>16184</v>
      </c>
      <c r="F13" s="21">
        <v>5432</v>
      </c>
      <c r="G13" s="21">
        <v>3394</v>
      </c>
      <c r="H13" s="21">
        <v>60</v>
      </c>
      <c r="I13" s="21">
        <v>869</v>
      </c>
      <c r="J13" s="22">
        <v>437</v>
      </c>
      <c r="K13" s="22">
        <v>56477</v>
      </c>
    </row>
    <row r="14" spans="1:12" ht="15" thickBot="1" x14ac:dyDescent="0.45">
      <c r="A14" s="8" t="s">
        <v>9</v>
      </c>
      <c r="B14" s="21">
        <v>19592</v>
      </c>
      <c r="C14" s="21">
        <v>9372</v>
      </c>
      <c r="D14" s="21">
        <v>0</v>
      </c>
      <c r="E14" s="21">
        <v>13815</v>
      </c>
      <c r="F14" s="21">
        <v>6940</v>
      </c>
      <c r="G14" s="21">
        <v>3074</v>
      </c>
      <c r="H14" s="21">
        <v>45</v>
      </c>
      <c r="I14" s="21">
        <v>812</v>
      </c>
      <c r="J14" s="22">
        <v>432</v>
      </c>
      <c r="K14" s="22">
        <v>54082</v>
      </c>
    </row>
    <row r="15" spans="1:12" x14ac:dyDescent="0.4">
      <c r="A15" s="2" t="s">
        <v>10</v>
      </c>
      <c r="B15" s="24">
        <v>1161</v>
      </c>
      <c r="C15" s="23">
        <v>564</v>
      </c>
      <c r="D15" s="23">
        <v>0</v>
      </c>
      <c r="E15" s="23">
        <v>1035</v>
      </c>
      <c r="F15" s="23">
        <v>351</v>
      </c>
      <c r="G15" s="24">
        <v>219</v>
      </c>
      <c r="H15" s="23">
        <v>4</v>
      </c>
      <c r="I15" s="24">
        <v>51</v>
      </c>
      <c r="J15" s="25">
        <v>36</v>
      </c>
      <c r="K15" s="25">
        <f t="shared" ref="K15:K26" si="0">SUM(B15:J15)</f>
        <v>3421</v>
      </c>
    </row>
    <row r="16" spans="1:12" x14ac:dyDescent="0.4">
      <c r="A16" s="2" t="s">
        <v>11</v>
      </c>
      <c r="B16" s="24">
        <v>1552</v>
      </c>
      <c r="C16" s="23">
        <v>764</v>
      </c>
      <c r="D16" s="23">
        <v>0</v>
      </c>
      <c r="E16" s="23">
        <v>1441</v>
      </c>
      <c r="F16" s="23">
        <v>560</v>
      </c>
      <c r="G16" s="24">
        <v>238</v>
      </c>
      <c r="H16" s="23">
        <v>4</v>
      </c>
      <c r="I16" s="24">
        <v>79</v>
      </c>
      <c r="J16" s="25">
        <v>36</v>
      </c>
      <c r="K16" s="25">
        <f t="shared" si="0"/>
        <v>4674</v>
      </c>
    </row>
    <row r="17" spans="1:11" x14ac:dyDescent="0.4">
      <c r="A17" s="2" t="s">
        <v>12</v>
      </c>
      <c r="B17" s="24">
        <v>1632</v>
      </c>
      <c r="C17" s="23">
        <v>760</v>
      </c>
      <c r="D17" s="23">
        <v>0</v>
      </c>
      <c r="E17" s="23">
        <v>1366</v>
      </c>
      <c r="F17" s="23">
        <v>596</v>
      </c>
      <c r="G17" s="24">
        <v>240</v>
      </c>
      <c r="H17" s="23">
        <v>4</v>
      </c>
      <c r="I17" s="24">
        <v>74</v>
      </c>
      <c r="J17" s="25">
        <v>36</v>
      </c>
      <c r="K17" s="25">
        <f t="shared" si="0"/>
        <v>4708</v>
      </c>
    </row>
    <row r="18" spans="1:11" x14ac:dyDescent="0.4">
      <c r="A18" s="2" t="s">
        <v>13</v>
      </c>
      <c r="B18" s="24">
        <v>1609</v>
      </c>
      <c r="C18" s="23">
        <v>778</v>
      </c>
      <c r="D18" s="23">
        <v>0</v>
      </c>
      <c r="E18" s="23">
        <v>1295</v>
      </c>
      <c r="F18" s="23">
        <v>656</v>
      </c>
      <c r="G18" s="23">
        <v>251</v>
      </c>
      <c r="H18" s="23">
        <v>4</v>
      </c>
      <c r="I18" s="24">
        <v>67</v>
      </c>
      <c r="J18" s="25">
        <v>36</v>
      </c>
      <c r="K18" s="25">
        <f t="shared" si="0"/>
        <v>4696</v>
      </c>
    </row>
    <row r="19" spans="1:11" x14ac:dyDescent="0.4">
      <c r="A19" s="2" t="s">
        <v>14</v>
      </c>
      <c r="B19" s="24">
        <v>1770</v>
      </c>
      <c r="C19" s="23">
        <v>893</v>
      </c>
      <c r="D19" s="23">
        <v>0</v>
      </c>
      <c r="E19" s="23">
        <v>1335</v>
      </c>
      <c r="F19" s="23">
        <v>655</v>
      </c>
      <c r="G19" s="23">
        <v>265</v>
      </c>
      <c r="H19" s="23">
        <v>4</v>
      </c>
      <c r="I19" s="24">
        <v>77</v>
      </c>
      <c r="J19" s="25">
        <v>36</v>
      </c>
      <c r="K19" s="25">
        <f t="shared" si="0"/>
        <v>5035</v>
      </c>
    </row>
    <row r="20" spans="1:11" x14ac:dyDescent="0.4">
      <c r="A20" s="2" t="s">
        <v>15</v>
      </c>
      <c r="B20" s="24">
        <v>1820</v>
      </c>
      <c r="C20" s="23">
        <v>903</v>
      </c>
      <c r="D20" s="23">
        <v>0</v>
      </c>
      <c r="E20" s="23">
        <v>1293</v>
      </c>
      <c r="F20" s="23">
        <v>650</v>
      </c>
      <c r="G20" s="23">
        <v>274</v>
      </c>
      <c r="H20" s="23">
        <v>4</v>
      </c>
      <c r="I20" s="24">
        <v>81</v>
      </c>
      <c r="J20" s="26">
        <v>36</v>
      </c>
      <c r="K20" s="26">
        <f t="shared" si="0"/>
        <v>5061</v>
      </c>
    </row>
    <row r="21" spans="1:11" x14ac:dyDescent="0.4">
      <c r="A21" s="2" t="s">
        <v>16</v>
      </c>
      <c r="B21" s="24">
        <v>1651</v>
      </c>
      <c r="C21" s="23">
        <v>771</v>
      </c>
      <c r="D21" s="23">
        <v>0</v>
      </c>
      <c r="E21" s="23">
        <v>1099</v>
      </c>
      <c r="F21" s="23">
        <v>599</v>
      </c>
      <c r="G21" s="23">
        <v>254</v>
      </c>
      <c r="H21" s="23">
        <v>4</v>
      </c>
      <c r="I21" s="23">
        <v>73</v>
      </c>
      <c r="J21" s="26">
        <v>36</v>
      </c>
      <c r="K21" s="26">
        <f t="shared" si="0"/>
        <v>4487</v>
      </c>
    </row>
    <row r="22" spans="1:11" x14ac:dyDescent="0.4">
      <c r="A22" s="2" t="s">
        <v>17</v>
      </c>
      <c r="B22" s="24">
        <v>1679</v>
      </c>
      <c r="C22" s="23">
        <v>771</v>
      </c>
      <c r="D22" s="23">
        <v>0</v>
      </c>
      <c r="E22" s="23">
        <v>1081</v>
      </c>
      <c r="F22" s="23">
        <v>551</v>
      </c>
      <c r="G22" s="23">
        <v>243</v>
      </c>
      <c r="H22" s="23">
        <v>4</v>
      </c>
      <c r="I22" s="23">
        <v>73</v>
      </c>
      <c r="J22" s="26">
        <v>36</v>
      </c>
      <c r="K22" s="26">
        <f t="shared" si="0"/>
        <v>4438</v>
      </c>
    </row>
    <row r="23" spans="1:11" x14ac:dyDescent="0.4">
      <c r="A23" s="2" t="s">
        <v>18</v>
      </c>
      <c r="B23" s="24">
        <v>1544</v>
      </c>
      <c r="C23" s="23">
        <v>700</v>
      </c>
      <c r="D23" s="23">
        <v>0</v>
      </c>
      <c r="E23" s="23">
        <v>969</v>
      </c>
      <c r="F23" s="23">
        <v>491</v>
      </c>
      <c r="G23" s="23">
        <v>227</v>
      </c>
      <c r="H23" s="23">
        <v>4</v>
      </c>
      <c r="I23" s="23">
        <v>65</v>
      </c>
      <c r="J23" s="26">
        <v>36</v>
      </c>
      <c r="K23" s="26">
        <f t="shared" si="0"/>
        <v>4036</v>
      </c>
    </row>
    <row r="24" spans="1:11" x14ac:dyDescent="0.4">
      <c r="A24" s="2" t="s">
        <v>19</v>
      </c>
      <c r="B24" s="24">
        <v>1743</v>
      </c>
      <c r="C24" s="23">
        <v>852</v>
      </c>
      <c r="D24" s="23">
        <v>0</v>
      </c>
      <c r="E24" s="23">
        <v>987</v>
      </c>
      <c r="F24" s="23">
        <v>615</v>
      </c>
      <c r="G24" s="23">
        <v>290</v>
      </c>
      <c r="H24" s="23">
        <v>3</v>
      </c>
      <c r="I24" s="23">
        <v>61</v>
      </c>
      <c r="J24" s="26">
        <v>36</v>
      </c>
      <c r="K24" s="26">
        <f t="shared" si="0"/>
        <v>4587</v>
      </c>
    </row>
    <row r="25" spans="1:11" x14ac:dyDescent="0.4">
      <c r="A25" s="2" t="s">
        <v>20</v>
      </c>
      <c r="B25" s="24">
        <v>1798</v>
      </c>
      <c r="C25" s="23">
        <v>872</v>
      </c>
      <c r="D25" s="23">
        <v>0</v>
      </c>
      <c r="E25" s="23">
        <v>1022</v>
      </c>
      <c r="F25" s="23">
        <v>661</v>
      </c>
      <c r="G25" s="23">
        <v>305</v>
      </c>
      <c r="H25" s="23">
        <v>3</v>
      </c>
      <c r="I25" s="23">
        <v>61</v>
      </c>
      <c r="J25" s="26">
        <v>36</v>
      </c>
      <c r="K25" s="26">
        <f t="shared" si="0"/>
        <v>4758</v>
      </c>
    </row>
    <row r="26" spans="1:11" x14ac:dyDescent="0.4">
      <c r="A26" s="4" t="s">
        <v>21</v>
      </c>
      <c r="B26" s="28">
        <v>1633</v>
      </c>
      <c r="C26" s="27">
        <v>744</v>
      </c>
      <c r="D26" s="27">
        <v>0</v>
      </c>
      <c r="E26" s="27">
        <v>892</v>
      </c>
      <c r="F26" s="27">
        <v>555</v>
      </c>
      <c r="G26" s="27">
        <v>268</v>
      </c>
      <c r="H26" s="27">
        <v>3</v>
      </c>
      <c r="I26" s="27">
        <v>50</v>
      </c>
      <c r="J26" s="30">
        <v>36</v>
      </c>
      <c r="K26" s="30">
        <f t="shared" si="0"/>
        <v>4181</v>
      </c>
    </row>
    <row r="27" spans="1:11" x14ac:dyDescent="0.4">
      <c r="A27" s="2" t="s">
        <v>22</v>
      </c>
      <c r="B27" s="24">
        <v>1504</v>
      </c>
      <c r="C27" s="23">
        <v>515</v>
      </c>
      <c r="D27" s="23">
        <v>0</v>
      </c>
      <c r="E27" s="23">
        <v>720</v>
      </c>
      <c r="F27" s="23">
        <v>453</v>
      </c>
      <c r="G27" s="24">
        <v>266</v>
      </c>
      <c r="H27" s="23">
        <v>3</v>
      </c>
      <c r="I27" s="24">
        <v>36</v>
      </c>
      <c r="J27" s="25">
        <v>36</v>
      </c>
      <c r="K27" s="25">
        <f>SUM(B27:J27)</f>
        <v>3533</v>
      </c>
    </row>
    <row r="28" spans="1:11" x14ac:dyDescent="0.4">
      <c r="A28" s="4" t="s">
        <v>69</v>
      </c>
      <c r="B28" s="28">
        <v>1766</v>
      </c>
      <c r="C28" s="27">
        <v>596</v>
      </c>
      <c r="D28" s="27">
        <v>0</v>
      </c>
      <c r="E28" s="27">
        <v>876</v>
      </c>
      <c r="F28" s="27">
        <v>521</v>
      </c>
      <c r="G28" s="28">
        <v>324</v>
      </c>
      <c r="H28" s="27">
        <v>3</v>
      </c>
      <c r="I28" s="28">
        <v>56</v>
      </c>
      <c r="J28" s="29">
        <v>36</v>
      </c>
      <c r="K28" s="29">
        <f t="shared" ref="K28" si="1">SUM(B28:J28)</f>
        <v>4178</v>
      </c>
    </row>
  </sheetData>
  <mergeCells count="2">
    <mergeCell ref="A1:J1"/>
    <mergeCell ref="A2:J2"/>
  </mergeCells>
  <pageMargins left="0.7" right="0.7" top="0.75" bottom="0.75" header="0.3" footer="0.3"/>
  <headerFooter>
    <oddFooter>&amp;L_x000D_&amp;1#&amp;"Calibri"&amp;10&amp;K000000 Sensitivity: C2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8660-8ACE-4A8C-B71F-763F3A4CD936}">
  <dimension ref="A1:J27"/>
  <sheetViews>
    <sheetView showGridLines="0" tabSelected="1" zoomScale="160" zoomScaleNormal="160" workbookViewId="0">
      <pane xSplit="1" ySplit="3" topLeftCell="C12" activePane="bottomRight" state="frozen"/>
      <selection pane="topRight" activeCell="B1" sqref="B1"/>
      <selection pane="bottomLeft" activeCell="A5" sqref="A5"/>
      <selection pane="bottomRight" activeCell="I27" sqref="I27"/>
    </sheetView>
  </sheetViews>
  <sheetFormatPr defaultRowHeight="14.5" x14ac:dyDescent="0.4"/>
  <cols>
    <col min="1" max="9" width="18.6328125" customWidth="1"/>
  </cols>
  <sheetData>
    <row r="1" spans="1:10" ht="14.5" customHeight="1" x14ac:dyDescent="0.4">
      <c r="A1" s="31" t="s">
        <v>66</v>
      </c>
      <c r="B1" s="32"/>
      <c r="C1" s="32"/>
      <c r="D1" s="32"/>
      <c r="E1" s="32"/>
      <c r="F1" s="32"/>
      <c r="G1" s="32"/>
      <c r="H1" s="32"/>
    </row>
    <row r="2" spans="1:10" ht="14.5" customHeight="1" x14ac:dyDescent="0.4">
      <c r="A2" s="34" t="s">
        <v>67</v>
      </c>
      <c r="B2" s="35"/>
      <c r="C2" s="35"/>
      <c r="D2" s="35"/>
      <c r="E2" s="35"/>
      <c r="F2" s="35"/>
      <c r="G2" s="35"/>
      <c r="H2" s="35"/>
    </row>
    <row r="3" spans="1:10" x14ac:dyDescent="0.4">
      <c r="A3" s="1"/>
      <c r="B3" s="6" t="s">
        <v>68</v>
      </c>
      <c r="C3" s="6" t="s">
        <v>61</v>
      </c>
      <c r="D3" s="6" t="s">
        <v>58</v>
      </c>
      <c r="E3" s="6" t="s">
        <v>59</v>
      </c>
      <c r="F3" s="6" t="s">
        <v>62</v>
      </c>
      <c r="G3" s="6" t="s">
        <v>65</v>
      </c>
      <c r="H3" s="11" t="s">
        <v>60</v>
      </c>
      <c r="I3" s="11" t="s">
        <v>30</v>
      </c>
    </row>
    <row r="4" spans="1:10" ht="15" thickBot="1" x14ac:dyDescent="0.45">
      <c r="A4" s="8">
        <v>2016</v>
      </c>
      <c r="B4" s="21">
        <v>0</v>
      </c>
      <c r="C4" s="21">
        <v>155</v>
      </c>
      <c r="D4" s="21">
        <v>1218</v>
      </c>
      <c r="E4" s="21">
        <v>1362</v>
      </c>
      <c r="F4" s="21">
        <v>138</v>
      </c>
      <c r="G4" s="21">
        <v>865</v>
      </c>
      <c r="H4" s="22">
        <v>413</v>
      </c>
      <c r="I4" s="22">
        <f>SUM(B4:H4)</f>
        <v>4151</v>
      </c>
    </row>
    <row r="5" spans="1:10" ht="15" thickBot="1" x14ac:dyDescent="0.45">
      <c r="A5" s="8">
        <v>2017</v>
      </c>
      <c r="B5" s="21">
        <v>2</v>
      </c>
      <c r="C5" s="21">
        <v>0</v>
      </c>
      <c r="D5" s="21">
        <v>1078</v>
      </c>
      <c r="E5" s="21">
        <v>928</v>
      </c>
      <c r="F5" s="21">
        <v>195</v>
      </c>
      <c r="G5" s="21">
        <v>890</v>
      </c>
      <c r="H5" s="22">
        <v>431</v>
      </c>
      <c r="I5" s="22">
        <f t="shared" ref="I5:I26" si="0">SUM(B5:H5)</f>
        <v>3524</v>
      </c>
    </row>
    <row r="6" spans="1:10" ht="15" thickBot="1" x14ac:dyDescent="0.45">
      <c r="A6" s="8">
        <v>2018</v>
      </c>
      <c r="B6" s="21">
        <v>2</v>
      </c>
      <c r="C6" s="21">
        <v>0</v>
      </c>
      <c r="D6" s="21">
        <v>997</v>
      </c>
      <c r="E6" s="21">
        <v>493</v>
      </c>
      <c r="F6" s="21">
        <v>172</v>
      </c>
      <c r="G6" s="21">
        <v>1153</v>
      </c>
      <c r="H6" s="22">
        <v>610</v>
      </c>
      <c r="I6" s="22">
        <f t="shared" si="0"/>
        <v>3427</v>
      </c>
    </row>
    <row r="7" spans="1:10" ht="15" thickBot="1" x14ac:dyDescent="0.45">
      <c r="A7" s="8">
        <v>2019</v>
      </c>
      <c r="B7" s="21">
        <v>2</v>
      </c>
      <c r="C7" s="21">
        <v>257</v>
      </c>
      <c r="D7" s="21">
        <v>759</v>
      </c>
      <c r="E7" s="21">
        <v>591</v>
      </c>
      <c r="F7" s="21">
        <v>186</v>
      </c>
      <c r="G7" s="21">
        <v>992</v>
      </c>
      <c r="H7" s="22">
        <v>674</v>
      </c>
      <c r="I7" s="22">
        <f t="shared" si="0"/>
        <v>3461</v>
      </c>
    </row>
    <row r="8" spans="1:10" ht="15" thickBot="1" x14ac:dyDescent="0.45">
      <c r="A8" s="8">
        <v>2020</v>
      </c>
      <c r="B8" s="21">
        <v>2</v>
      </c>
      <c r="C8" s="21">
        <v>136</v>
      </c>
      <c r="D8" s="21">
        <v>300</v>
      </c>
      <c r="E8" s="21">
        <v>720</v>
      </c>
      <c r="F8" s="21">
        <v>109</v>
      </c>
      <c r="G8" s="21">
        <v>776</v>
      </c>
      <c r="H8" s="22">
        <v>629</v>
      </c>
      <c r="I8" s="22">
        <f t="shared" si="0"/>
        <v>2672</v>
      </c>
      <c r="J8" s="16"/>
    </row>
    <row r="9" spans="1:10" ht="15" thickBot="1" x14ac:dyDescent="0.45">
      <c r="A9" s="8">
        <v>2021</v>
      </c>
      <c r="B9" s="21">
        <v>2</v>
      </c>
      <c r="C9" s="21">
        <v>69</v>
      </c>
      <c r="D9" s="21">
        <v>0</v>
      </c>
      <c r="E9" s="21">
        <v>1183</v>
      </c>
      <c r="F9" s="21">
        <v>0</v>
      </c>
      <c r="G9" s="21">
        <v>0</v>
      </c>
      <c r="H9" s="22">
        <v>898</v>
      </c>
      <c r="I9" s="22">
        <f t="shared" si="0"/>
        <v>2152</v>
      </c>
    </row>
    <row r="10" spans="1:10" ht="15" thickBot="1" x14ac:dyDescent="0.45">
      <c r="A10" s="8">
        <v>2022</v>
      </c>
      <c r="B10" s="21">
        <v>2</v>
      </c>
      <c r="C10" s="21">
        <v>0</v>
      </c>
      <c r="D10" s="21">
        <v>0</v>
      </c>
      <c r="E10" s="21">
        <v>1465</v>
      </c>
      <c r="F10" s="21">
        <v>0</v>
      </c>
      <c r="G10" s="21">
        <v>0</v>
      </c>
      <c r="H10" s="22">
        <v>2142</v>
      </c>
      <c r="I10" s="22">
        <f t="shared" si="0"/>
        <v>3609</v>
      </c>
    </row>
    <row r="11" spans="1:10" ht="15" thickBot="1" x14ac:dyDescent="0.45">
      <c r="A11" s="8">
        <v>2023</v>
      </c>
      <c r="B11" s="21">
        <v>0</v>
      </c>
      <c r="C11" s="21">
        <v>0</v>
      </c>
      <c r="D11" s="21">
        <v>0</v>
      </c>
      <c r="E11" s="21">
        <v>1900</v>
      </c>
      <c r="F11" s="21">
        <v>0</v>
      </c>
      <c r="G11" s="21">
        <v>0</v>
      </c>
      <c r="H11" s="22">
        <v>3062</v>
      </c>
      <c r="I11" s="22">
        <f t="shared" si="0"/>
        <v>4962</v>
      </c>
    </row>
    <row r="12" spans="1:10" ht="15" thickBot="1" x14ac:dyDescent="0.45">
      <c r="A12" s="8">
        <v>2024</v>
      </c>
      <c r="B12" s="21">
        <v>0</v>
      </c>
      <c r="C12" s="21">
        <v>0</v>
      </c>
      <c r="D12" s="21">
        <v>0</v>
      </c>
      <c r="E12" s="21">
        <v>1672</v>
      </c>
      <c r="F12" s="21">
        <v>0</v>
      </c>
      <c r="G12" s="21">
        <v>0</v>
      </c>
      <c r="H12" s="22">
        <v>3036</v>
      </c>
      <c r="I12" s="22">
        <f t="shared" si="0"/>
        <v>4708</v>
      </c>
    </row>
    <row r="13" spans="1:10" ht="15" thickBot="1" x14ac:dyDescent="0.45">
      <c r="A13" s="8">
        <v>2025</v>
      </c>
      <c r="B13" s="21">
        <v>0</v>
      </c>
      <c r="C13" s="21">
        <v>0</v>
      </c>
      <c r="D13" s="21">
        <v>0</v>
      </c>
      <c r="E13" s="21">
        <v>25083</v>
      </c>
      <c r="F13" s="21">
        <v>0</v>
      </c>
      <c r="G13" s="21">
        <v>0</v>
      </c>
      <c r="H13" s="22">
        <v>28999</v>
      </c>
      <c r="I13" s="22">
        <f t="shared" si="0"/>
        <v>54082</v>
      </c>
    </row>
    <row r="14" spans="1:10" x14ac:dyDescent="0.4">
      <c r="A14" s="2" t="s">
        <v>10</v>
      </c>
      <c r="B14" s="24">
        <v>0</v>
      </c>
      <c r="C14" s="23">
        <v>0</v>
      </c>
      <c r="D14" s="23">
        <v>0</v>
      </c>
      <c r="E14" s="23">
        <v>1516</v>
      </c>
      <c r="F14" s="23">
        <v>0</v>
      </c>
      <c r="G14" s="24">
        <v>0</v>
      </c>
      <c r="H14" s="25">
        <v>1905</v>
      </c>
      <c r="I14" s="25">
        <f t="shared" si="0"/>
        <v>3421</v>
      </c>
    </row>
    <row r="15" spans="1:10" x14ac:dyDescent="0.4">
      <c r="A15" s="2" t="s">
        <v>11</v>
      </c>
      <c r="B15" s="24">
        <v>0</v>
      </c>
      <c r="C15" s="23">
        <v>0</v>
      </c>
      <c r="D15" s="23">
        <v>0</v>
      </c>
      <c r="E15" s="23">
        <v>2373</v>
      </c>
      <c r="F15" s="23">
        <v>0</v>
      </c>
      <c r="G15" s="24">
        <v>0</v>
      </c>
      <c r="H15" s="25">
        <v>2301</v>
      </c>
      <c r="I15" s="25">
        <f t="shared" si="0"/>
        <v>4674</v>
      </c>
    </row>
    <row r="16" spans="1:10" x14ac:dyDescent="0.4">
      <c r="A16" s="2" t="s">
        <v>12</v>
      </c>
      <c r="B16" s="24">
        <v>0</v>
      </c>
      <c r="C16" s="23">
        <v>0</v>
      </c>
      <c r="D16" s="23">
        <v>0</v>
      </c>
      <c r="E16" s="23">
        <v>2280</v>
      </c>
      <c r="F16" s="23">
        <v>0</v>
      </c>
      <c r="G16" s="24">
        <v>0</v>
      </c>
      <c r="H16" s="25">
        <v>2428</v>
      </c>
      <c r="I16" s="25">
        <f t="shared" si="0"/>
        <v>4708</v>
      </c>
    </row>
    <row r="17" spans="1:9" x14ac:dyDescent="0.4">
      <c r="A17" s="2" t="s">
        <v>13</v>
      </c>
      <c r="B17" s="24">
        <v>0</v>
      </c>
      <c r="C17" s="23">
        <v>0</v>
      </c>
      <c r="D17" s="23">
        <v>0</v>
      </c>
      <c r="E17" s="23">
        <v>2210</v>
      </c>
      <c r="F17" s="23">
        <v>0</v>
      </c>
      <c r="G17" s="23">
        <v>0</v>
      </c>
      <c r="H17" s="25">
        <v>2486</v>
      </c>
      <c r="I17" s="25">
        <f t="shared" si="0"/>
        <v>4696</v>
      </c>
    </row>
    <row r="18" spans="1:9" x14ac:dyDescent="0.4">
      <c r="A18" s="2" t="s">
        <v>14</v>
      </c>
      <c r="B18" s="24">
        <v>0</v>
      </c>
      <c r="C18" s="23">
        <v>0</v>
      </c>
      <c r="D18" s="23">
        <v>0</v>
      </c>
      <c r="E18" s="23">
        <v>2288</v>
      </c>
      <c r="F18" s="23">
        <v>0</v>
      </c>
      <c r="G18" s="23">
        <v>0</v>
      </c>
      <c r="H18" s="25">
        <v>2747</v>
      </c>
      <c r="I18" s="25">
        <f t="shared" si="0"/>
        <v>5035</v>
      </c>
    </row>
    <row r="19" spans="1:9" x14ac:dyDescent="0.4">
      <c r="A19" s="2" t="s">
        <v>15</v>
      </c>
      <c r="B19" s="24">
        <v>0</v>
      </c>
      <c r="C19" s="23">
        <v>0</v>
      </c>
      <c r="D19" s="23">
        <v>0</v>
      </c>
      <c r="E19" s="23">
        <v>2269</v>
      </c>
      <c r="F19" s="23">
        <v>0</v>
      </c>
      <c r="G19" s="23">
        <v>0</v>
      </c>
      <c r="H19" s="25">
        <v>2792</v>
      </c>
      <c r="I19" s="26">
        <f t="shared" si="0"/>
        <v>5061</v>
      </c>
    </row>
    <row r="20" spans="1:9" x14ac:dyDescent="0.4">
      <c r="A20" s="2" t="s">
        <v>16</v>
      </c>
      <c r="B20" s="24">
        <v>0</v>
      </c>
      <c r="C20" s="23">
        <v>0</v>
      </c>
      <c r="D20" s="23">
        <v>0</v>
      </c>
      <c r="E20" s="23">
        <v>2128</v>
      </c>
      <c r="F20" s="23">
        <v>0</v>
      </c>
      <c r="G20" s="23">
        <v>0</v>
      </c>
      <c r="H20" s="25">
        <v>2359</v>
      </c>
      <c r="I20" s="26">
        <f t="shared" si="0"/>
        <v>4487</v>
      </c>
    </row>
    <row r="21" spans="1:9" x14ac:dyDescent="0.4">
      <c r="A21" s="2" t="s">
        <v>17</v>
      </c>
      <c r="B21" s="24">
        <v>0</v>
      </c>
      <c r="C21" s="23">
        <v>0</v>
      </c>
      <c r="D21" s="23">
        <v>0</v>
      </c>
      <c r="E21" s="23">
        <v>2149</v>
      </c>
      <c r="F21" s="23">
        <v>0</v>
      </c>
      <c r="G21" s="23">
        <v>0</v>
      </c>
      <c r="H21" s="25">
        <v>2289</v>
      </c>
      <c r="I21" s="26">
        <f t="shared" si="0"/>
        <v>4438</v>
      </c>
    </row>
    <row r="22" spans="1:9" x14ac:dyDescent="0.4">
      <c r="A22" s="2" t="s">
        <v>18</v>
      </c>
      <c r="B22" s="24">
        <v>0</v>
      </c>
      <c r="C22" s="23">
        <v>0</v>
      </c>
      <c r="D22" s="23">
        <v>0</v>
      </c>
      <c r="E22" s="23">
        <v>1928</v>
      </c>
      <c r="F22" s="23">
        <v>0</v>
      </c>
      <c r="G22" s="23">
        <v>0</v>
      </c>
      <c r="H22" s="25">
        <v>2108</v>
      </c>
      <c r="I22" s="26">
        <f t="shared" si="0"/>
        <v>4036</v>
      </c>
    </row>
    <row r="23" spans="1:9" x14ac:dyDescent="0.4">
      <c r="A23" s="2" t="s">
        <v>19</v>
      </c>
      <c r="B23" s="24">
        <v>0</v>
      </c>
      <c r="C23" s="23">
        <v>0</v>
      </c>
      <c r="D23" s="23">
        <v>0</v>
      </c>
      <c r="E23" s="23">
        <v>2009</v>
      </c>
      <c r="F23" s="23">
        <v>0</v>
      </c>
      <c r="G23" s="23">
        <v>0</v>
      </c>
      <c r="H23" s="25">
        <v>2578</v>
      </c>
      <c r="I23" s="26">
        <f t="shared" si="0"/>
        <v>4587</v>
      </c>
    </row>
    <row r="24" spans="1:9" x14ac:dyDescent="0.4">
      <c r="A24" s="2" t="s">
        <v>20</v>
      </c>
      <c r="B24" s="24">
        <v>0</v>
      </c>
      <c r="C24" s="23">
        <v>0</v>
      </c>
      <c r="D24" s="23">
        <v>0</v>
      </c>
      <c r="E24" s="23">
        <v>2101</v>
      </c>
      <c r="F24" s="23">
        <v>0</v>
      </c>
      <c r="G24" s="23">
        <v>0</v>
      </c>
      <c r="H24" s="25">
        <v>2657</v>
      </c>
      <c r="I24" s="26">
        <f t="shared" si="0"/>
        <v>4758</v>
      </c>
    </row>
    <row r="25" spans="1:9" x14ac:dyDescent="0.4">
      <c r="A25" s="4" t="s">
        <v>21</v>
      </c>
      <c r="B25" s="28">
        <v>0</v>
      </c>
      <c r="C25" s="27">
        <v>0</v>
      </c>
      <c r="D25" s="27">
        <v>0</v>
      </c>
      <c r="E25" s="27">
        <v>1832</v>
      </c>
      <c r="F25" s="27">
        <v>0</v>
      </c>
      <c r="G25" s="27">
        <v>0</v>
      </c>
      <c r="H25" s="29">
        <v>2349</v>
      </c>
      <c r="I25" s="30">
        <f t="shared" si="0"/>
        <v>4181</v>
      </c>
    </row>
    <row r="26" spans="1:9" x14ac:dyDescent="0.4">
      <c r="A26" s="2" t="s">
        <v>22</v>
      </c>
      <c r="B26" s="24">
        <v>0</v>
      </c>
      <c r="C26" s="23">
        <v>0</v>
      </c>
      <c r="D26" s="23">
        <v>0</v>
      </c>
      <c r="E26" s="23">
        <v>1624</v>
      </c>
      <c r="F26" s="23">
        <v>0</v>
      </c>
      <c r="G26" s="24">
        <v>0</v>
      </c>
      <c r="H26" s="25">
        <v>1909</v>
      </c>
      <c r="I26" s="25">
        <f t="shared" si="0"/>
        <v>3533</v>
      </c>
    </row>
    <row r="27" spans="1:9" x14ac:dyDescent="0.4">
      <c r="A27" s="4" t="s">
        <v>69</v>
      </c>
      <c r="B27" s="28">
        <v>0</v>
      </c>
      <c r="C27" s="27">
        <v>0</v>
      </c>
      <c r="D27" s="27">
        <v>0</v>
      </c>
      <c r="E27" s="27">
        <v>2122</v>
      </c>
      <c r="F27" s="27">
        <v>0</v>
      </c>
      <c r="G27" s="28">
        <v>0</v>
      </c>
      <c r="H27" s="29">
        <v>2056</v>
      </c>
      <c r="I27" s="29">
        <f t="shared" ref="I27" si="1">SUM(B27:H27)</f>
        <v>4178</v>
      </c>
    </row>
  </sheetData>
  <mergeCells count="2">
    <mergeCell ref="A1:H1"/>
    <mergeCell ref="A2:H2"/>
  </mergeCells>
  <pageMargins left="0.7" right="0.7" top="0.75" bottom="0.75" header="0.3" footer="0.3"/>
  <headerFooter>
    <oddFooter>&amp;L_x000D_&amp;1#&amp;"Calibri"&amp;10&amp;K000000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c2a0fd-5313-4151-840a-a978290a6053">
      <Terms xmlns="http://schemas.microsoft.com/office/infopath/2007/PartnerControls"/>
    </lcf76f155ced4ddcb4097134ff3c332f>
    <TaxCatchAll xmlns="5d93c8a2-7a3e-4d46-98b0-238345b878c8" xsi:nil="true"/>
  </documentManagement>
</p:properti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2C6B54E3-3B6C-485B-8D1E-E63DFBA78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B382FE-F3F8-4D31-B245-9661FF7A2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CE78BA-B7F2-454C-89BC-87CF9361B363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d93c8a2-7a3e-4d46-98b0-238345b878c8"/>
    <ds:schemaRef ds:uri="40c2a0fd-5313-4151-840a-a978290a605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D97B15C-E687-4FD1-B977-62E1EBC9ECB1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Turnover - Volumen</vt:lpstr>
      <vt:lpstr>Trades - Operaciones</vt:lpstr>
      <vt:lpstr>New Listings - Nuev admisiones</vt:lpstr>
      <vt:lpstr>New List - Nuev admisio (Em)</vt:lpstr>
      <vt:lpstr>Trad. Instr. - Instr. negoc.</vt:lpstr>
      <vt:lpstr>Avg Instr. - Instr promed. (Em)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Algarte Martinez, Gonzalo Ruben</dc:creator>
  <cp:lastModifiedBy>Algarte Martinez, Gonzalo Ruben</cp:lastModifiedBy>
  <dcterms:created xsi:type="dcterms:W3CDTF">2026-02-13T15:03:10Z</dcterms:created>
  <dcterms:modified xsi:type="dcterms:W3CDTF">2026-03-09T17:00:47Z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2026-02-13T15:03:33Z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2370a0d5-7acd-4721-8f52-558c34c3e7d0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0x010100E62BD347C3BE934F81DF9A8D015F81A8</vt:lpwstr>
  </property>
</Properties>
</file>