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10" windowWidth="19420" windowHeight="10000" tabRatio="553" activeTab="0"/>
  </bookViews>
  <sheets>
    <sheet name="TABLA 02-03 (Contrata. SIBE)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<sst xmlns="http://schemas.openxmlformats.org/spreadsheetml/2006/main" count="38" uniqueCount="38">
  <si>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2015</t>
  </si>
  <si>
    <t>2016</t>
  </si>
  <si>
    <t>2017</t>
  </si>
  <si>
    <t>2018</t>
  </si>
  <si>
    <t>2019</t>
  </si>
  <si>
    <t>EQUITY TRADING, ELECTRONIC ORDER BOOK</t>
  </si>
  <si>
    <t xml:space="preserve">Nº Sesiones </t>
  </si>
  <si>
    <t xml:space="preserve">Nº Títulos </t>
  </si>
  <si>
    <t xml:space="preserve">Nº Operaciones </t>
  </si>
  <si>
    <t>Trading Days</t>
  </si>
  <si>
    <t>Nº Trades</t>
  </si>
  <si>
    <t>Nº Orders</t>
  </si>
  <si>
    <t xml:space="preserve">VOLUMEN NEGOCIADO EN ACCIONES EN  EL MERCADO  ELECTRÓNICO (SIBE) </t>
  </si>
  <si>
    <t>Nº Traded Shares</t>
  </si>
  <si>
    <t xml:space="preserve"> Turnover Value
 (average per trade) 
Euros</t>
  </si>
  <si>
    <t>Turnover Value
 (daily average) 
Euros, in Millions</t>
  </si>
  <si>
    <t xml:space="preserve"> Turnover Value
 (Euros, in Millions)</t>
  </si>
  <si>
    <t>Efectivo
(Mill. Euros)</t>
  </si>
  <si>
    <t xml:space="preserve">Nº Órdenes </t>
  </si>
  <si>
    <t xml:space="preserve">Efectivo medio por sesión (Mill. Euros) </t>
  </si>
  <si>
    <t xml:space="preserve">Efectivo medio por operación
(Euros) </t>
  </si>
  <si>
    <t>2020</t>
  </si>
  <si>
    <t>2021</t>
  </si>
  <si>
    <t>2022</t>
  </si>
  <si>
    <t>marzo-23</t>
  </si>
  <si>
    <t>abril-23</t>
  </si>
  <si>
    <t>mayo-23</t>
  </si>
  <si>
    <t>junio-23</t>
  </si>
  <si>
    <t>julio-23</t>
  </si>
  <si>
    <t>agosto-23</t>
  </si>
  <si>
    <t>septiembre-23</t>
  </si>
  <si>
    <t>octubre-23</t>
  </si>
  <si>
    <t>noviembre-23</t>
  </si>
  <si>
    <t>2023</t>
  </si>
  <si>
    <t>diciembre-23</t>
  </si>
  <si>
    <t>enero-24</t>
  </si>
  <si>
    <t>febrero-24</t>
  </si>
  <si>
    <t>marzo-24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</si>
</sst>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#,##0,,"/>
  </numFmts>
  <fonts count="51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23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35" fillId="22" borderId="3" applyNumberFormat="0" applyAlignment="0" applyProtection="0"/>
    <xf numFmtId="0" fontId="36" fillId="23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0" fillId="30" borderId="3" applyNumberFormat="0" applyAlignment="0" applyProtection="0"/>
    <xf numFmtId="0" fontId="41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1" fillId="33" borderId="7" applyNumberFormat="0" applyFont="0" applyAlignment="0" applyProtection="0"/>
    <xf numFmtId="4" fontId="3" fillId="0" borderId="0" applyBorder="0">
      <alignment/>
      <protection/>
    </xf>
    <xf numFmtId="3" fontId="3" fillId="0" borderId="0" applyBorder="0">
      <alignment/>
      <protection/>
    </xf>
    <xf numFmtId="9" fontId="31" fillId="0" borderId="0" applyFont="0" applyFill="0" applyBorder="0" applyAlignment="0" applyProtection="0"/>
    <xf numFmtId="0" fontId="43" fillId="22" borderId="8" applyNumberFormat="0" applyAlignment="0" applyProtection="0"/>
    <xf numFmtId="49" fontId="3" fillId="0" borderId="0" applyBorder="0">
      <alignment horizontal="left"/>
      <protection/>
    </xf>
    <xf numFmtId="0" fontId="44" fillId="0" borderId="0" applyNumberFormat="0" applyFill="0" applyBorder="0" applyAlignment="0" applyProtection="0"/>
    <xf numFmtId="0" fontId="2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4" fillId="34" borderId="9">
      <alignment horizontal="left" wrapText="1"/>
      <protection/>
    </xf>
    <xf numFmtId="0" fontId="47" fillId="34" borderId="10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9" fillId="0" borderId="12" applyNumberFormat="0" applyFill="0" applyAlignment="0" applyProtection="0"/>
    <xf numFmtId="0" fontId="5" fillId="0" borderId="13" applyNumberFormat="0" applyFont="0" applyFill="0" applyAlignment="0" applyProtection="0"/>
  </cellStyleXfs>
  <cellXfs count="56">
    <xf numFmtId="0" fontId="0" fillId="0" borderId="0" xfId="0" applyAlignment="1">
      <alignment/>
    </xf>
    <xf numFmtId="0" fontId="24" fillId="0" borderId="0" xfId="0" applyFont="1" applyAlignment="1">
      <alignment/>
    </xf>
    <xf numFmtId="3" fontId="25" fillId="0" borderId="0" xfId="56" applyFont="1" applyBorder="1">
      <alignment/>
      <protection/>
    </xf>
    <xf numFmtId="4" fontId="25" fillId="0" borderId="0" xfId="55" applyFont="1" applyBorder="1">
      <alignment/>
      <protection/>
    </xf>
    <xf numFmtId="0" fontId="25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21" borderId="0" xfId="0" applyFont="1" applyFill="1" applyAlignment="1">
      <alignment/>
    </xf>
    <xf numFmtId="14" fontId="50" fillId="35" borderId="14" xfId="35" applyFont="1" applyFill="1" applyBorder="1">
      <alignment horizontal="center" vertical="center" wrapText="1"/>
      <protection/>
    </xf>
    <xf numFmtId="14" fontId="50" fillId="35" borderId="14" xfId="35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5" fillId="0" borderId="15" xfId="59" applyFont="1" applyBorder="1">
      <alignment horizontal="left"/>
      <protection/>
    </xf>
    <xf numFmtId="3" fontId="25" fillId="0" borderId="16" xfId="56" applyFont="1" applyBorder="1">
      <alignment/>
      <protection/>
    </xf>
    <xf numFmtId="4" fontId="25" fillId="0" borderId="16" xfId="55" applyFont="1" applyBorder="1">
      <alignment/>
      <protection/>
    </xf>
    <xf numFmtId="4" fontId="25" fillId="0" borderId="17" xfId="55" applyFont="1" applyBorder="1">
      <alignment/>
      <protection/>
    </xf>
    <xf numFmtId="49" fontId="25" fillId="0" borderId="18" xfId="59" applyFont="1" applyBorder="1">
      <alignment horizontal="left"/>
      <protection/>
    </xf>
    <xf numFmtId="4" fontId="25" fillId="0" borderId="14" xfId="55" applyFont="1" applyBorder="1">
      <alignment/>
      <protection/>
    </xf>
    <xf numFmtId="49" fontId="25" fillId="0" borderId="19" xfId="59" applyFont="1" applyBorder="1">
      <alignment horizontal="left"/>
      <protection/>
    </xf>
    <xf numFmtId="3" fontId="25" fillId="0" borderId="2" xfId="56" applyFont="1" applyBorder="1">
      <alignment/>
      <protection/>
    </xf>
    <xf numFmtId="14" fontId="50" fillId="35" borderId="20" xfId="35" applyFont="1" applyFill="1" applyBorder="1">
      <alignment horizontal="center" vertical="center" wrapText="1"/>
      <protection/>
    </xf>
    <xf numFmtId="10" fontId="25" fillId="0" borderId="0" xfId="57" applyNumberFormat="1" applyFont="1" applyFill="1" applyBorder="1" applyAlignment="1">
      <alignment/>
    </xf>
    <xf numFmtId="2" fontId="25" fillId="0" borderId="0" xfId="57" applyNumberFormat="1" applyFont="1" applyFill="1" applyBorder="1" applyAlignment="1">
      <alignment/>
    </xf>
    <xf numFmtId="164" fontId="25" fillId="0" borderId="0" xfId="49" applyFont="1" applyFill="1" applyBorder="1" applyAlignment="1">
      <alignment/>
    </xf>
    <xf numFmtId="0" fontId="28" fillId="21" borderId="21" xfId="34" applyFont="1" applyFill="1" applyBorder="1">
      <alignment horizontal="center" vertical="center" wrapText="1"/>
      <protection/>
    </xf>
    <xf numFmtId="0" fontId="28" fillId="21" borderId="17" xfId="34" applyFont="1" applyFill="1" applyBorder="1">
      <alignment horizontal="center" vertical="center" wrapText="1"/>
      <protection/>
    </xf>
    <xf numFmtId="4" fontId="25" fillId="0" borderId="2" xfId="55" applyFont="1" applyBorder="1">
      <alignment/>
      <protection/>
    </xf>
    <xf numFmtId="4" fontId="25" fillId="0" borderId="22" xfId="55" applyFont="1" applyBorder="1">
      <alignment/>
      <protection/>
    </xf>
    <xf numFmtId="164" fontId="25" fillId="0" borderId="18" xfId="49" applyFont="1" applyFill="1" applyBorder="1" applyAlignment="1">
      <alignment/>
    </xf>
    <xf numFmtId="3" fontId="25" fillId="0" borderId="0" xfId="56" applyFont="1" applyFill="1" applyBorder="1">
      <alignment/>
      <protection/>
    </xf>
    <xf numFmtId="168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2" xfId="56" applyFont="1" applyFill="1" applyBorder="1">
      <alignment/>
      <protection/>
    </xf>
    <xf numFmtId="3" fontId="25" fillId="0" borderId="2" xfId="0" applyNumberFormat="1" applyFont="1" applyFill="1" applyBorder="1" applyAlignment="1">
      <alignment/>
    </xf>
    <xf numFmtId="4" fontId="25" fillId="0" borderId="0" xfId="56" applyNumberFormat="1" applyFont="1" applyBorder="1">
      <alignment/>
      <protection/>
    </xf>
    <xf numFmtId="4" fontId="25" fillId="0" borderId="14" xfId="56" applyNumberFormat="1" applyFont="1" applyBorder="1">
      <alignment/>
      <protection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25" fillId="0" borderId="0" xfId="0" applyNumberFormat="1" applyFont="1" applyBorder="1" applyAlignment="1">
      <alignment/>
    </xf>
    <xf numFmtId="49" fontId="25" fillId="0" borderId="2" xfId="59" applyFont="1" applyBorder="1">
      <alignment horizontal="left"/>
      <protection/>
    </xf>
    <xf numFmtId="49" fontId="25" fillId="0" borderId="16" xfId="59" applyFont="1" applyBorder="1">
      <alignment horizontal="left"/>
      <protection/>
    </xf>
    <xf numFmtId="3" fontId="25" fillId="0" borderId="16" xfId="56" applyFont="1" applyFill="1" applyBorder="1">
      <alignment/>
      <protection/>
    </xf>
    <xf numFmtId="3" fontId="25" fillId="0" borderId="16" xfId="0" applyNumberFormat="1" applyFont="1" applyBorder="1" applyAlignment="1">
      <alignment/>
    </xf>
    <xf numFmtId="3" fontId="25" fillId="0" borderId="16" xfId="0" applyNumberFormat="1" applyFont="1" applyFill="1" applyBorder="1" applyAlignment="1">
      <alignment/>
    </xf>
    <xf numFmtId="3" fontId="25" fillId="0" borderId="2" xfId="56" applyNumberFormat="1" applyFont="1" applyBorder="1">
      <alignment/>
      <protection/>
    </xf>
    <xf numFmtId="49" fontId="25" fillId="0" borderId="0" xfId="59" applyFont="1" applyBorder="1">
      <alignment horizontal="left"/>
      <protection/>
    </xf>
    <xf numFmtId="0" fontId="36" fillId="36" borderId="15" xfId="64" applyFont="1" applyFill="1" applyBorder="1" applyAlignment="1">
      <alignment horizontal="left" vertical="top" wrapText="1"/>
      <protection/>
    </xf>
    <xf numFmtId="0" fontId="36" fillId="36" borderId="16" xfId="64" applyFont="1" applyFill="1" applyBorder="1" applyAlignment="1">
      <alignment horizontal="left" vertical="top" wrapText="1"/>
      <protection/>
    </xf>
    <xf numFmtId="0" fontId="36" fillId="36" borderId="17" xfId="64" applyFont="1" applyFill="1" applyBorder="1" applyAlignment="1">
      <alignment horizontal="left" vertical="top" wrapText="1"/>
      <protection/>
    </xf>
    <xf numFmtId="0" fontId="36" fillId="37" borderId="18" xfId="65" applyFont="1" applyFill="1" applyBorder="1">
      <alignment horizontal="left" wrapText="1"/>
      <protection/>
    </xf>
    <xf numFmtId="0" fontId="36" fillId="37" borderId="0" xfId="65" applyFont="1" applyFill="1" applyBorder="1">
      <alignment horizontal="left" wrapText="1"/>
      <protection/>
    </xf>
    <xf numFmtId="0" fontId="36" fillId="37" borderId="14" xfId="65" applyFont="1" applyFill="1" applyBorder="1">
      <alignment horizontal="left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" xfId="55"/>
    <cellStyle name="numero sin decimales" xfId="56"/>
    <cellStyle name="Percent" xfId="57"/>
    <cellStyle name="Salida" xfId="58"/>
    <cellStyle name="Texto" xfId="59"/>
    <cellStyle name="Texto de advertencia" xfId="60"/>
    <cellStyle name="Texto destacado" xfId="61"/>
    <cellStyle name="Texto explicativo" xfId="62"/>
    <cellStyle name="Texto ING" xfId="63"/>
    <cellStyle name="Titular" xfId="64"/>
    <cellStyle name="Titular ING" xfId="65"/>
    <cellStyle name="Título" xfId="66"/>
    <cellStyle name="Título 2" xfId="67"/>
    <cellStyle name="Título 3" xfId="68"/>
    <cellStyle name="Total" xfId="69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tabSelected="1" zoomScalePageLayoutView="0" workbookViewId="0" topLeftCell="A1">
      <pane xSplit="1" ySplit="4" topLeftCell="B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H26"/>
    </sheetView>
  </sheetViews>
  <sheetFormatPr defaultColWidth="11.421875" defaultRowHeight="12.75"/>
  <cols>
    <col min="1" max="1" width="29.140625" style="0" customWidth="1"/>
    <col min="2" max="2" width="16.00390625" style="0" customWidth="1"/>
    <col min="3" max="3" width="16.57421875" style="0" customWidth="1"/>
    <col min="4" max="5" width="16.8515625" style="0" customWidth="1"/>
    <col min="6" max="6" width="14.8515625" style="0" customWidth="1"/>
    <col min="7" max="7" width="21.57421875" style="0" bestFit="1" customWidth="1"/>
    <col min="8" max="8" width="24.57421875" style="0" customWidth="1"/>
    <col min="9" max="52" width="11.421875" style="15" customWidth="1"/>
  </cols>
  <sheetData>
    <row r="1" spans="1:52" s="7" customFormat="1" ht="15" customHeight="1">
      <c r="A1" s="50" t="s">
        <v>12</v>
      </c>
      <c r="B1" s="51"/>
      <c r="C1" s="51"/>
      <c r="D1" s="51"/>
      <c r="E1" s="51"/>
      <c r="F1" s="51"/>
      <c r="G1" s="51"/>
      <c r="H1" s="5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6" customFormat="1" ht="15" customHeight="1">
      <c r="A2" s="53" t="s">
        <v>5</v>
      </c>
      <c r="B2" s="54"/>
      <c r="C2" s="54"/>
      <c r="D2" s="54"/>
      <c r="E2" s="54"/>
      <c r="F2" s="54"/>
      <c r="G2" s="54"/>
      <c r="H2" s="55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1" customFormat="1" ht="55.5" customHeight="1">
      <c r="A3" s="24"/>
      <c r="B3" s="9" t="s">
        <v>6</v>
      </c>
      <c r="C3" s="10" t="s">
        <v>17</v>
      </c>
      <c r="D3" s="9" t="s">
        <v>7</v>
      </c>
      <c r="E3" s="9" t="s">
        <v>8</v>
      </c>
      <c r="F3" s="9" t="s">
        <v>18</v>
      </c>
      <c r="G3" s="9" t="s">
        <v>19</v>
      </c>
      <c r="H3" s="9" t="s">
        <v>20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s="8" customFormat="1" ht="41.25" customHeight="1">
      <c r="A4" s="28"/>
      <c r="B4" s="29" t="s">
        <v>9</v>
      </c>
      <c r="C4" s="29" t="s">
        <v>16</v>
      </c>
      <c r="D4" s="29" t="s">
        <v>13</v>
      </c>
      <c r="E4" s="29" t="s">
        <v>10</v>
      </c>
      <c r="F4" s="29" t="s">
        <v>11</v>
      </c>
      <c r="G4" s="29" t="s">
        <v>15</v>
      </c>
      <c r="H4" s="29" t="s">
        <v>14</v>
      </c>
      <c r="I4" s="12"/>
      <c r="J4" s="12"/>
      <c r="K4" s="12"/>
      <c r="L4" s="13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s="4" customFormat="1" ht="15" customHeight="1">
      <c r="A5" s="16" t="s">
        <v>0</v>
      </c>
      <c r="B5" s="17">
        <v>256</v>
      </c>
      <c r="C5" s="17">
        <v>962165.533149</v>
      </c>
      <c r="D5" s="17">
        <v>205835184671</v>
      </c>
      <c r="E5" s="17">
        <v>61964033</v>
      </c>
      <c r="F5" s="17">
        <v>645222729</v>
      </c>
      <c r="G5" s="18">
        <v>3758.4591138632813</v>
      </c>
      <c r="H5" s="19">
        <v>15527.806802843192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</row>
    <row r="6" spans="1:52" s="4" customFormat="1" ht="15" customHeight="1">
      <c r="A6" s="20" t="s">
        <v>1</v>
      </c>
      <c r="B6" s="2">
        <v>257</v>
      </c>
      <c r="C6" s="2">
        <v>652925.49621</v>
      </c>
      <c r="D6" s="2">
        <v>177768106300</v>
      </c>
      <c r="E6" s="2">
        <v>54443888</v>
      </c>
      <c r="F6" s="2">
        <v>611272764</v>
      </c>
      <c r="G6" s="3">
        <v>2540.5661331128404</v>
      </c>
      <c r="H6" s="21">
        <v>11992.631683651984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</row>
    <row r="7" spans="1:52" s="4" customFormat="1" ht="15" customHeight="1">
      <c r="A7" s="20" t="s">
        <v>2</v>
      </c>
      <c r="B7" s="2">
        <v>255</v>
      </c>
      <c r="C7" s="2">
        <v>651489.456201</v>
      </c>
      <c r="D7" s="2">
        <v>203054548041</v>
      </c>
      <c r="E7" s="2">
        <v>50947187</v>
      </c>
      <c r="F7" s="2">
        <v>422642108</v>
      </c>
      <c r="G7" s="3">
        <v>2554.8606125529413</v>
      </c>
      <c r="H7" s="21">
        <v>12787.54519265215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52" s="4" customFormat="1" ht="15" customHeight="1">
      <c r="A8" s="20" t="s">
        <v>3</v>
      </c>
      <c r="B8" s="2">
        <v>255</v>
      </c>
      <c r="C8" s="2">
        <v>587507.0159237599</v>
      </c>
      <c r="D8" s="2">
        <v>152333486654</v>
      </c>
      <c r="E8" s="2">
        <v>44225072</v>
      </c>
      <c r="F8" s="2">
        <v>409687910</v>
      </c>
      <c r="G8" s="3">
        <v>2303.9490820539604</v>
      </c>
      <c r="H8" s="21">
        <v>13284.478449775275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</row>
    <row r="9" spans="1:52" s="4" customFormat="1" ht="15" customHeight="1">
      <c r="A9" s="20" t="s">
        <v>4</v>
      </c>
      <c r="B9" s="2">
        <v>254</v>
      </c>
      <c r="C9" s="2">
        <v>469634.767892</v>
      </c>
      <c r="D9" s="2">
        <v>176704711812</v>
      </c>
      <c r="E9" s="2">
        <v>37186729</v>
      </c>
      <c r="F9" s="2">
        <v>372999347</v>
      </c>
      <c r="G9" s="3">
        <v>1848.9557791023622</v>
      </c>
      <c r="H9" s="21">
        <v>12629.095930755295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s="4" customFormat="1" ht="15" customHeight="1">
      <c r="A10" s="20" t="s">
        <v>21</v>
      </c>
      <c r="B10" s="2">
        <v>255</v>
      </c>
      <c r="C10" s="2">
        <v>429359.27324628993</v>
      </c>
      <c r="D10" s="2">
        <v>191383258720</v>
      </c>
      <c r="E10" s="2">
        <v>55648962</v>
      </c>
      <c r="F10" s="2">
        <v>536561028</v>
      </c>
      <c r="G10" s="3">
        <v>1683.7618558678037</v>
      </c>
      <c r="H10" s="21">
        <v>7715.494733689551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</row>
    <row r="11" spans="1:52" s="4" customFormat="1" ht="15" customHeight="1">
      <c r="A11" s="20" t="s">
        <v>22</v>
      </c>
      <c r="B11" s="2">
        <v>258</v>
      </c>
      <c r="C11" s="2">
        <v>378144.3548368201</v>
      </c>
      <c r="D11" s="2">
        <v>105316720633</v>
      </c>
      <c r="E11" s="5">
        <v>45070077</v>
      </c>
      <c r="F11" s="5">
        <v>549710022</v>
      </c>
      <c r="G11" s="3">
        <v>1465.6757939411632</v>
      </c>
      <c r="H11" s="21">
        <v>8390.14219649148</v>
      </c>
      <c r="I11" s="26"/>
      <c r="J11" s="25"/>
      <c r="K11" s="25"/>
      <c r="L11" s="25"/>
      <c r="M11" s="2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</row>
    <row r="12" spans="1:52" s="4" customFormat="1" ht="15" customHeight="1">
      <c r="A12" s="20" t="s">
        <v>23</v>
      </c>
      <c r="B12" s="2">
        <v>257</v>
      </c>
      <c r="C12" s="2">
        <v>362121.65167936</v>
      </c>
      <c r="D12" s="2">
        <v>97570847937</v>
      </c>
      <c r="E12" s="2">
        <v>38897602</v>
      </c>
      <c r="F12" s="2">
        <v>706746390</v>
      </c>
      <c r="G12" s="38">
        <v>1409.03366412202</v>
      </c>
      <c r="H12" s="39">
        <v>9309.613782344733</v>
      </c>
      <c r="I12" s="27"/>
      <c r="J12" s="27"/>
      <c r="K12" s="25"/>
      <c r="L12" s="25"/>
      <c r="M12" s="25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</row>
    <row r="13" spans="1:52" s="4" customFormat="1" ht="15" customHeight="1">
      <c r="A13" s="22" t="s">
        <v>33</v>
      </c>
      <c r="B13" s="23">
        <v>255</v>
      </c>
      <c r="C13" s="48">
        <v>301249</v>
      </c>
      <c r="D13" s="23">
        <v>56522225045</v>
      </c>
      <c r="E13" s="23">
        <v>28534971</v>
      </c>
      <c r="F13" s="23">
        <v>622982490</v>
      </c>
      <c r="G13" s="30">
        <v>1181.3686274509803</v>
      </c>
      <c r="H13" s="31">
        <f>+C13*1000000/E13</f>
        <v>10557.186127856938</v>
      </c>
      <c r="I13" s="27"/>
      <c r="J13" s="27"/>
      <c r="K13" s="25"/>
      <c r="L13" s="25"/>
      <c r="M13" s="25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</row>
    <row r="14" spans="1:52" s="4" customFormat="1" ht="15" customHeight="1">
      <c r="A14" s="20" t="s">
        <v>24</v>
      </c>
      <c r="B14" s="2">
        <v>23</v>
      </c>
      <c r="C14" s="5">
        <v>37246.7249075</v>
      </c>
      <c r="D14" s="5">
        <v>10237086841</v>
      </c>
      <c r="E14" s="5">
        <v>3376858</v>
      </c>
      <c r="F14" s="5">
        <v>95161697</v>
      </c>
      <c r="G14" s="3">
        <f>+C14/B14</f>
        <v>1619.4228220652174</v>
      </c>
      <c r="H14" s="21">
        <f>+C14*1000000/E14</f>
        <v>11029.994423070204</v>
      </c>
      <c r="I14" s="32"/>
      <c r="J14" s="27"/>
      <c r="K14" s="25"/>
      <c r="L14" s="25"/>
      <c r="M14" s="2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</row>
    <row r="15" spans="1:52" s="4" customFormat="1" ht="15" customHeight="1">
      <c r="A15" s="20" t="s">
        <v>25</v>
      </c>
      <c r="B15" s="2">
        <v>18</v>
      </c>
      <c r="C15" s="5">
        <v>27512.80281261</v>
      </c>
      <c r="D15" s="5">
        <v>5983438976</v>
      </c>
      <c r="E15" s="5">
        <v>1950348</v>
      </c>
      <c r="F15" s="5">
        <v>42831922</v>
      </c>
      <c r="G15" s="3">
        <f>+C15/B15</f>
        <v>1528.489045145</v>
      </c>
      <c r="H15" s="21">
        <f>+C15*1000000/E15</f>
        <v>14106.612159783792</v>
      </c>
      <c r="I15" s="32"/>
      <c r="J15" s="27"/>
      <c r="K15" s="25"/>
      <c r="L15" s="25"/>
      <c r="M15" s="2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</row>
    <row r="16" spans="1:52" s="4" customFormat="1" ht="15" customHeight="1">
      <c r="A16" s="20" t="s">
        <v>26</v>
      </c>
      <c r="B16" s="2">
        <v>22</v>
      </c>
      <c r="C16" s="5">
        <v>22997.9250322</v>
      </c>
      <c r="D16" s="5">
        <v>5105290126</v>
      </c>
      <c r="E16" s="5">
        <v>2062750</v>
      </c>
      <c r="F16" s="5">
        <v>48419540</v>
      </c>
      <c r="G16" s="3">
        <f>+C16/B16</f>
        <v>1045.3602287363638</v>
      </c>
      <c r="H16" s="21">
        <f>+C16*1000000/E16</f>
        <v>11149.15769346746</v>
      </c>
      <c r="I16" s="32"/>
      <c r="J16" s="27"/>
      <c r="K16" s="25"/>
      <c r="L16" s="25"/>
      <c r="M16" s="25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</row>
    <row r="17" spans="1:52" s="4" customFormat="1" ht="15" customHeight="1">
      <c r="A17" s="20" t="s">
        <v>27</v>
      </c>
      <c r="B17" s="2">
        <v>22</v>
      </c>
      <c r="C17" s="5">
        <v>25411.920041049998</v>
      </c>
      <c r="D17" s="5">
        <v>5980833813</v>
      </c>
      <c r="E17" s="5">
        <v>2076905</v>
      </c>
      <c r="F17" s="5">
        <v>42611125</v>
      </c>
      <c r="G17" s="3">
        <f aca="true" t="shared" si="0" ref="G17:G23">+C17/B17</f>
        <v>1155.0872745931817</v>
      </c>
      <c r="H17" s="21">
        <f aca="true" t="shared" si="1" ref="H17:H24">+C17*1000000/E17</f>
        <v>12235.475402606282</v>
      </c>
      <c r="I17" s="27"/>
      <c r="J17" s="27"/>
      <c r="K17" s="25"/>
      <c r="L17" s="25"/>
      <c r="M17" s="25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</row>
    <row r="18" spans="1:8" ht="12.75">
      <c r="A18" s="20" t="s">
        <v>28</v>
      </c>
      <c r="B18" s="2">
        <v>21</v>
      </c>
      <c r="C18" s="5">
        <v>22586.5274683</v>
      </c>
      <c r="D18" s="5">
        <v>6705136505</v>
      </c>
      <c r="E18" s="5">
        <v>2169130</v>
      </c>
      <c r="F18" s="5">
        <v>41232992</v>
      </c>
      <c r="G18" s="3">
        <f t="shared" si="0"/>
        <v>1075.5489270619048</v>
      </c>
      <c r="H18" s="21">
        <f t="shared" si="1"/>
        <v>10412.71268586945</v>
      </c>
    </row>
    <row r="19" spans="1:8" ht="12.75">
      <c r="A19" s="20" t="s">
        <v>29</v>
      </c>
      <c r="B19" s="33">
        <v>23</v>
      </c>
      <c r="C19" s="5">
        <v>19272.52847439</v>
      </c>
      <c r="D19" s="35">
        <v>7043156443</v>
      </c>
      <c r="E19" s="35">
        <v>1940263</v>
      </c>
      <c r="F19" s="35">
        <v>49399777</v>
      </c>
      <c r="G19" s="3">
        <f t="shared" si="0"/>
        <v>837.9360206256522</v>
      </c>
      <c r="H19" s="21">
        <f t="shared" si="1"/>
        <v>9932.94644818254</v>
      </c>
    </row>
    <row r="20" spans="1:8" ht="12.75">
      <c r="A20" s="20" t="s">
        <v>30</v>
      </c>
      <c r="B20" s="33">
        <v>21</v>
      </c>
      <c r="C20" s="5">
        <v>20544.3249482</v>
      </c>
      <c r="D20" s="35">
        <v>8696573893</v>
      </c>
      <c r="E20" s="35">
        <v>2063815</v>
      </c>
      <c r="F20" s="35">
        <v>47208943</v>
      </c>
      <c r="G20" s="3">
        <f t="shared" si="0"/>
        <v>978.3011880095238</v>
      </c>
      <c r="H20" s="21">
        <f t="shared" si="1"/>
        <v>9954.538051230367</v>
      </c>
    </row>
    <row r="21" spans="1:8" ht="12.75">
      <c r="A21" s="20" t="s">
        <v>31</v>
      </c>
      <c r="B21" s="33">
        <v>22</v>
      </c>
      <c r="C21" s="5">
        <v>26744.6138892</v>
      </c>
      <c r="D21" s="35">
        <v>7152503545</v>
      </c>
      <c r="E21" s="35">
        <v>2532546</v>
      </c>
      <c r="F21" s="35">
        <v>65291295</v>
      </c>
      <c r="G21" s="3">
        <f t="shared" si="0"/>
        <v>1215.6642676909091</v>
      </c>
      <c r="H21" s="21">
        <f t="shared" si="1"/>
        <v>10560.366480687813</v>
      </c>
    </row>
    <row r="22" spans="1:8" ht="12.75">
      <c r="A22" s="20" t="s">
        <v>32</v>
      </c>
      <c r="B22" s="33">
        <v>22</v>
      </c>
      <c r="C22" s="35">
        <v>23961.010265</v>
      </c>
      <c r="D22" s="35">
        <v>6460122130</v>
      </c>
      <c r="E22" s="35">
        <v>2648712</v>
      </c>
      <c r="F22" s="35">
        <v>48061856</v>
      </c>
      <c r="G22" s="3">
        <f t="shared" si="0"/>
        <v>1089.1368302272729</v>
      </c>
      <c r="H22" s="21">
        <f>+C22*1000000/E22</f>
        <v>9046.287503133599</v>
      </c>
    </row>
    <row r="23" spans="1:8" ht="12.75">
      <c r="A23" s="22" t="s">
        <v>34</v>
      </c>
      <c r="B23" s="36">
        <v>19</v>
      </c>
      <c r="C23" s="37">
        <v>22590.97569885</v>
      </c>
      <c r="D23" s="37">
        <v>5645579864</v>
      </c>
      <c r="E23" s="37">
        <v>2296635</v>
      </c>
      <c r="F23" s="37">
        <v>38226321</v>
      </c>
      <c r="G23" s="30">
        <f t="shared" si="0"/>
        <v>1188.9987209921053</v>
      </c>
      <c r="H23" s="31">
        <f t="shared" si="1"/>
        <v>9836.554654461856</v>
      </c>
    </row>
    <row r="24" spans="1:8" ht="12.75">
      <c r="A24" s="44" t="s">
        <v>35</v>
      </c>
      <c r="B24" s="45">
        <v>22</v>
      </c>
      <c r="C24" s="46">
        <v>23475.664295</v>
      </c>
      <c r="D24" s="47">
        <v>8215581591</v>
      </c>
      <c r="E24" s="47">
        <v>3048718</v>
      </c>
      <c r="F24" s="47">
        <v>59416786</v>
      </c>
      <c r="G24" s="18">
        <f>+C24/B24</f>
        <v>1067.0756497727273</v>
      </c>
      <c r="H24" s="19">
        <f t="shared" si="1"/>
        <v>7700.175711561385</v>
      </c>
    </row>
    <row r="25" spans="1:8" ht="12.75">
      <c r="A25" s="49" t="s">
        <v>36</v>
      </c>
      <c r="B25" s="33">
        <v>21</v>
      </c>
      <c r="C25" s="5">
        <v>24656.70313519</v>
      </c>
      <c r="D25" s="35">
        <v>6880435255</v>
      </c>
      <c r="E25" s="35">
        <v>2688087</v>
      </c>
      <c r="F25" s="35">
        <v>50575422</v>
      </c>
      <c r="G25" s="3">
        <f>+C25/B25</f>
        <v>1174.1287207233333</v>
      </c>
      <c r="H25" s="21">
        <f>+C25*1000000/E25</f>
        <v>9172.5837501502</v>
      </c>
    </row>
    <row r="26" spans="1:8" ht="12.75">
      <c r="A26" s="43" t="s">
        <v>37</v>
      </c>
      <c r="B26" s="36">
        <v>20</v>
      </c>
      <c r="C26" s="37">
        <v>26466.60458013</v>
      </c>
      <c r="D26" s="37">
        <v>6659194139</v>
      </c>
      <c r="E26" s="37">
        <v>2838838</v>
      </c>
      <c r="F26" s="37">
        <v>47917666</v>
      </c>
      <c r="G26" s="30">
        <f>+C26/B26</f>
        <v>1323.3302290064998</v>
      </c>
      <c r="H26" s="31">
        <f>+C26*1000000/E26</f>
        <v>9323.041533236485</v>
      </c>
    </row>
    <row r="27" spans="3:8" ht="12.75">
      <c r="C27" s="42"/>
      <c r="D27" s="34"/>
      <c r="E27" s="34"/>
      <c r="F27" s="34"/>
      <c r="G27" s="34"/>
      <c r="H27" s="34"/>
    </row>
    <row r="28" spans="3:4" ht="12.75">
      <c r="C28" s="42"/>
      <c r="D28" s="40"/>
    </row>
    <row r="29" ht="12">
      <c r="C29" s="41"/>
    </row>
  </sheetData>
  <sheetProtection/>
  <mergeCells count="6">
    <mergeCell ref="A1:C1"/>
    <mergeCell ref="D1:F1"/>
    <mergeCell ref="G1:H1"/>
    <mergeCell ref="A2:C2"/>
    <mergeCell ref="D2:F2"/>
    <mergeCell ref="G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&amp;CPágina &amp;P de &amp;F</oddHeader>
    <oddFooter>&amp;L&amp;"Noto Sans"&amp;10&amp;K000000&amp;"Noto Sans"&amp;10&amp;K000000&amp;"Noto Sans"&amp;10&amp;K000000&amp;"Noto Sans"&amp;10&amp;K000000
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cp:lastPrinted>2010-12-09T15:20:15Z</cp:lastPrinted>
  <dcterms:created xsi:type="dcterms:W3CDTF">2008-08-12T10:50:30Z</dcterms:created>
  <dcterms:modified xsi:type="dcterms:W3CDTF">2024-04-15T16:51:04Z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  <property fmtid="{D5CDD505-2E9C-101B-9397-08002B2CF9AE}" pid="6" name="MSIP_Label_4da52270-6ed3-4abe-ba7c-b9255dadcdf9_Enabled">
    <vt:lpwstr>true</vt:lpwstr>
  </property>
  <property fmtid="{D5CDD505-2E9C-101B-9397-08002B2CF9AE}" pid="7" name="MSIP_Label_4da52270-6ed3-4abe-ba7c-b9255dadcdf9_SetDate">
    <vt:lpwstr>2024-04-15T16:51:02Z</vt:lpwstr>
  </property>
  <property fmtid="{D5CDD505-2E9C-101B-9397-08002B2CF9AE}" pid="8" name="MSIP_Label_4da52270-6ed3-4abe-ba7c-b9255dadcdf9_Method">
    <vt:lpwstr>Standard</vt:lpwstr>
  </property>
  <property fmtid="{D5CDD505-2E9C-101B-9397-08002B2CF9AE}" pid="9" name="MSIP_Label_4da52270-6ed3-4abe-ba7c-b9255dadcdf9_Name">
    <vt:lpwstr>4da52270-6ed3-4abe-ba7c-b9255dadcdf9</vt:lpwstr>
  </property>
  <property fmtid="{D5CDD505-2E9C-101B-9397-08002B2CF9AE}" pid="10" name="MSIP_Label_4da52270-6ed3-4abe-ba7c-b9255dadcdf9_SiteId">
    <vt:lpwstr>46e04f2b-093e-4ad0-a99f-0331aa506e12</vt:lpwstr>
  </property>
  <property fmtid="{D5CDD505-2E9C-101B-9397-08002B2CF9AE}" pid="11" name="MSIP_Label_4da52270-6ed3-4abe-ba7c-b9255dadcdf9_ActionId">
    <vt:lpwstr>e26d1043-6eed-44c6-92e6-e6b9bee877e1</vt:lpwstr>
  </property>
  <property fmtid="{D5CDD505-2E9C-101B-9397-08002B2CF9AE}" pid="12" name="MSIP_Label_4da52270-6ed3-4abe-ba7c-b9255dadcdf9_ContentBits">
    <vt:lpwstr>2</vt:lpwstr>
  </property>
</Properties>
</file>